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3260" windowHeight="8835"/>
  </bookViews>
  <sheets>
    <sheet name="Sheet1" sheetId="1" r:id="rId1"/>
  </sheets>
  <definedNames>
    <definedName name="_xlnm.Print_Area" localSheetId="0">Sheet1!$A$1:$H$61</definedName>
  </definedNames>
  <calcPr calcId="125725"/>
</workbook>
</file>

<file path=xl/calcChain.xml><?xml version="1.0" encoding="utf-8"?>
<calcChain xmlns="http://schemas.openxmlformats.org/spreadsheetml/2006/main">
  <c r="C16" i="1"/>
  <c r="G58"/>
  <c r="F59"/>
  <c r="E59"/>
  <c r="D59"/>
  <c r="C59"/>
  <c r="G57"/>
  <c r="F52"/>
  <c r="E52"/>
  <c r="D52"/>
  <c r="C52"/>
  <c r="G51"/>
  <c r="G50"/>
  <c r="G49"/>
  <c r="G48"/>
  <c r="G47"/>
  <c r="G46"/>
  <c r="G39"/>
  <c r="F41"/>
  <c r="E41"/>
  <c r="D41"/>
  <c r="C41"/>
  <c r="G40"/>
  <c r="G38"/>
  <c r="G37"/>
  <c r="G36"/>
  <c r="G35"/>
  <c r="G34"/>
  <c r="G27"/>
  <c r="G26"/>
  <c r="G16"/>
  <c r="D6"/>
  <c r="F6"/>
  <c r="C6"/>
  <c r="D18"/>
  <c r="G5"/>
  <c r="G11"/>
  <c r="G12"/>
  <c r="G13"/>
  <c r="G14"/>
  <c r="G15"/>
  <c r="G17"/>
  <c r="G23"/>
  <c r="G24"/>
  <c r="G25"/>
  <c r="G28"/>
  <c r="D29"/>
  <c r="E29"/>
  <c r="F29"/>
  <c r="C29"/>
  <c r="E6"/>
  <c r="G6" s="1"/>
  <c r="E18"/>
  <c r="C18"/>
  <c r="F18"/>
  <c r="D61" l="1"/>
  <c r="G59"/>
  <c r="G52"/>
  <c r="G41"/>
  <c r="G29"/>
  <c r="G18"/>
</calcChain>
</file>

<file path=xl/sharedStrings.xml><?xml version="1.0" encoding="utf-8"?>
<sst xmlns="http://schemas.openxmlformats.org/spreadsheetml/2006/main" count="99" uniqueCount="27">
  <si>
    <t>SID 820</t>
  </si>
  <si>
    <t xml:space="preserve">PROJECT </t>
  </si>
  <si>
    <t>NUMBER</t>
  </si>
  <si>
    <t xml:space="preserve">ISSUE </t>
  </si>
  <si>
    <t>DATE</t>
  </si>
  <si>
    <t>AMOUNT</t>
  </si>
  <si>
    <t>CASH</t>
  </si>
  <si>
    <t>INTEREST</t>
  </si>
  <si>
    <t>ACCTS</t>
  </si>
  <si>
    <t>REC</t>
  </si>
  <si>
    <t xml:space="preserve">FUND </t>
  </si>
  <si>
    <t>BALANCE</t>
  </si>
  <si>
    <t>TOTALS</t>
  </si>
  <si>
    <t xml:space="preserve"> </t>
  </si>
  <si>
    <t>ACCRUED</t>
  </si>
  <si>
    <t>ATTACHMENT C</t>
  </si>
  <si>
    <t>SID 892</t>
  </si>
  <si>
    <t>SID 893</t>
  </si>
  <si>
    <t xml:space="preserve">1994 Pooled Sidewalk Series  </t>
  </si>
  <si>
    <t>SID 894</t>
  </si>
  <si>
    <t xml:space="preserve">1995 Pooled Sidewalk Series  </t>
  </si>
  <si>
    <t xml:space="preserve">1994B Pooled Sidewalk Series  </t>
  </si>
  <si>
    <t xml:space="preserve">1994A Pooled Sidewalk Series  </t>
  </si>
  <si>
    <t>SID 895</t>
  </si>
  <si>
    <t>SID 896</t>
  </si>
  <si>
    <t>Total Loans</t>
  </si>
  <si>
    <t xml:space="preserve">1995A Pooled Sidewalk Series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</si>
</sst>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_);\(0\)"/>
  </numFmts>
  <fonts count="9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43" fontId="0" fillId="0" borderId="0" xfId="0" applyNumberFormat="1" applyFill="1"/>
    <xf numFmtId="43" fontId="0" fillId="0" borderId="0" xfId="0" applyNumberForma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43" fontId="2" fillId="0" borderId="0" xfId="0" applyNumberFormat="1" applyFont="1" applyFill="1" applyAlignment="1">
      <alignment horizontal="center"/>
    </xf>
    <xf numFmtId="43" fontId="2" fillId="0" borderId="0" xfId="0" applyNumberFormat="1" applyFont="1" applyFill="1" applyAlignment="1">
      <alignment horizontal="right"/>
    </xf>
    <xf numFmtId="164" fontId="0" fillId="0" borderId="0" xfId="0" applyNumberFormat="1" applyFill="1"/>
    <xf numFmtId="164" fontId="2" fillId="0" borderId="0" xfId="0" applyNumberFormat="1" applyFont="1" applyFill="1" applyAlignment="1">
      <alignment horizontal="right"/>
    </xf>
    <xf numFmtId="43" fontId="2" fillId="0" borderId="0" xfId="0" applyNumberFormat="1" applyFont="1" applyFill="1"/>
    <xf numFmtId="164" fontId="0" fillId="0" borderId="0" xfId="0" applyNumberFormat="1" applyFill="1" applyAlignment="1">
      <alignment horizontal="center"/>
    </xf>
    <xf numFmtId="43" fontId="4" fillId="0" borderId="0" xfId="0" applyNumberFormat="1" applyFont="1" applyFill="1"/>
    <xf numFmtId="43" fontId="4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43" fontId="6" fillId="0" borderId="0" xfId="0" applyNumberFormat="1" applyFont="1" applyFill="1" applyAlignment="1">
      <alignment horizontal="center"/>
    </xf>
    <xf numFmtId="43" fontId="7" fillId="0" borderId="0" xfId="0" applyNumberFormat="1" applyFont="1" applyFill="1" applyAlignment="1">
      <alignment horizontal="center"/>
    </xf>
    <xf numFmtId="43" fontId="7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43" fontId="5" fillId="0" borderId="0" xfId="0" applyNumberFormat="1" applyFont="1" applyFill="1"/>
    <xf numFmtId="43" fontId="5" fillId="0" borderId="0" xfId="0" applyNumberFormat="1" applyFont="1" applyFill="1" applyAlignment="1">
      <alignment horizontal="right"/>
    </xf>
    <xf numFmtId="43" fontId="7" fillId="0" borderId="0" xfId="0" applyNumberFormat="1" applyFont="1" applyFill="1"/>
    <xf numFmtId="43" fontId="5" fillId="0" borderId="0" xfId="0" applyNumberFormat="1" applyFont="1"/>
    <xf numFmtId="43" fontId="0" fillId="0" borderId="0" xfId="0" applyNumberFormat="1" applyAlignment="1">
      <alignment horizontal="right"/>
    </xf>
    <xf numFmtId="164" fontId="1" fillId="0" borderId="1" xfId="0" applyNumberFormat="1" applyFont="1" applyFill="1" applyBorder="1"/>
    <xf numFmtId="0" fontId="8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workbookViewId="0">
      <selection activeCell="G2" sqref="G2"/>
    </sheetView>
  </sheetViews>
  <sheetFormatPr defaultRowHeight="12.75"/>
  <cols>
    <col min="1" max="1" width="10.85546875" style="2" customWidth="1"/>
    <col min="2" max="2" width="9.42578125" bestFit="1" customWidth="1"/>
    <col min="3" max="3" width="14.140625" style="1" customWidth="1"/>
    <col min="4" max="4" width="14.140625" style="3" customWidth="1"/>
    <col min="5" max="5" width="11" style="3" customWidth="1"/>
    <col min="6" max="6" width="11.85546875" style="3" hidden="1" customWidth="1"/>
    <col min="7" max="7" width="13.5703125" style="3" customWidth="1"/>
  </cols>
  <sheetData>
    <row r="1" spans="1:7">
      <c r="A1" s="10"/>
      <c r="B1" s="4"/>
      <c r="C1" s="5"/>
      <c r="D1" s="20"/>
      <c r="G1" s="27" t="s">
        <v>15</v>
      </c>
    </row>
    <row r="2" spans="1:7" ht="15.75">
      <c r="A2" s="26" t="s">
        <v>0</v>
      </c>
      <c r="B2" s="5" t="s">
        <v>13</v>
      </c>
      <c r="C2" s="5"/>
      <c r="D2" s="6"/>
      <c r="E2" s="6"/>
      <c r="F2" s="6"/>
      <c r="G2" s="6"/>
    </row>
    <row r="3" spans="1:7">
      <c r="A3" s="7" t="s">
        <v>1</v>
      </c>
      <c r="B3" s="8" t="s">
        <v>3</v>
      </c>
      <c r="C3" s="8" t="s">
        <v>3</v>
      </c>
      <c r="D3" s="6"/>
      <c r="E3" s="9" t="s">
        <v>14</v>
      </c>
      <c r="F3" s="8" t="s">
        <v>8</v>
      </c>
      <c r="G3" s="9" t="s">
        <v>10</v>
      </c>
    </row>
    <row r="4" spans="1:7">
      <c r="A4" s="7" t="s">
        <v>2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9</v>
      </c>
      <c r="G4" s="9" t="s">
        <v>11</v>
      </c>
    </row>
    <row r="5" spans="1:7" ht="15">
      <c r="A5" s="16">
        <v>621324</v>
      </c>
      <c r="B5" s="13">
        <v>1994</v>
      </c>
      <c r="C5" s="18">
        <v>350000</v>
      </c>
      <c r="D5" s="18">
        <v>14966.51</v>
      </c>
      <c r="E5" s="19">
        <v>104.2</v>
      </c>
      <c r="F5" s="17">
        <v>0</v>
      </c>
      <c r="G5" s="19">
        <f>+D5+E5+F5</f>
        <v>15070.710000000001</v>
      </c>
    </row>
    <row r="6" spans="1:7">
      <c r="A6" s="11" t="s">
        <v>12</v>
      </c>
      <c r="B6" s="5"/>
      <c r="C6" s="12">
        <f>SUM(C5)</f>
        <v>350000</v>
      </c>
      <c r="D6" s="9">
        <f>SUM(D5:D5)</f>
        <v>14966.51</v>
      </c>
      <c r="E6" s="9">
        <f>SUM(E5:E5)</f>
        <v>104.2</v>
      </c>
      <c r="F6" s="9">
        <f>SUM(F5)</f>
        <v>0</v>
      </c>
      <c r="G6" s="9">
        <f>+D6+E6+F6</f>
        <v>15070.710000000001</v>
      </c>
    </row>
    <row r="7" spans="1:7">
      <c r="A7" s="10"/>
      <c r="B7" s="5"/>
      <c r="C7" s="5"/>
      <c r="D7" s="6"/>
      <c r="E7" s="6"/>
      <c r="F7" s="6"/>
      <c r="G7" s="6" t="s">
        <v>13</v>
      </c>
    </row>
    <row r="8" spans="1:7" ht="15.75">
      <c r="A8" s="26" t="s">
        <v>16</v>
      </c>
      <c r="B8" s="5" t="s">
        <v>18</v>
      </c>
      <c r="C8" s="5"/>
      <c r="D8" s="6"/>
      <c r="E8" s="6"/>
      <c r="F8" s="6"/>
      <c r="G8" s="6"/>
    </row>
    <row r="9" spans="1:7">
      <c r="A9" s="7" t="s">
        <v>1</v>
      </c>
      <c r="B9" s="8" t="s">
        <v>3</v>
      </c>
      <c r="C9" s="8" t="s">
        <v>3</v>
      </c>
      <c r="D9" s="6"/>
      <c r="E9" s="9" t="s">
        <v>14</v>
      </c>
      <c r="F9" s="8" t="s">
        <v>8</v>
      </c>
      <c r="G9" s="9" t="s">
        <v>10</v>
      </c>
    </row>
    <row r="10" spans="1:7">
      <c r="A10" s="7" t="s">
        <v>2</v>
      </c>
      <c r="B10" s="8" t="s">
        <v>4</v>
      </c>
      <c r="C10" s="8" t="s">
        <v>5</v>
      </c>
      <c r="D10" s="8" t="s">
        <v>6</v>
      </c>
      <c r="E10" s="9" t="s">
        <v>7</v>
      </c>
      <c r="F10" s="8" t="s">
        <v>9</v>
      </c>
      <c r="G10" s="9" t="s">
        <v>11</v>
      </c>
    </row>
    <row r="11" spans="1:7">
      <c r="A11" s="13">
        <v>892</v>
      </c>
      <c r="B11" s="13">
        <v>1994</v>
      </c>
      <c r="C11" s="5">
        <v>0</v>
      </c>
      <c r="D11" s="6">
        <v>-0.69</v>
      </c>
      <c r="E11" s="6">
        <v>-9.1999999999999993</v>
      </c>
      <c r="F11" s="6">
        <v>0</v>
      </c>
      <c r="G11" s="6">
        <f t="shared" ref="G11:G17" si="0">+D11+E11+F11</f>
        <v>-9.8899999999999988</v>
      </c>
    </row>
    <row r="12" spans="1:7">
      <c r="A12" s="13">
        <v>9506</v>
      </c>
      <c r="B12" s="13">
        <v>1994</v>
      </c>
      <c r="C12" s="5">
        <v>231304</v>
      </c>
      <c r="D12" s="6">
        <v>-27441.97</v>
      </c>
      <c r="E12" s="6">
        <v>9.65</v>
      </c>
      <c r="F12" s="6">
        <v>0</v>
      </c>
      <c r="G12" s="6">
        <f t="shared" si="0"/>
        <v>-27432.32</v>
      </c>
    </row>
    <row r="13" spans="1:7">
      <c r="A13" s="13">
        <v>9507</v>
      </c>
      <c r="B13" s="13">
        <v>1994</v>
      </c>
      <c r="C13" s="5">
        <v>137828</v>
      </c>
      <c r="D13" s="6">
        <v>-16133.24</v>
      </c>
      <c r="E13" s="6">
        <v>16.440000000000001</v>
      </c>
      <c r="F13" s="6">
        <v>0</v>
      </c>
      <c r="G13" s="6">
        <f t="shared" si="0"/>
        <v>-16116.8</v>
      </c>
    </row>
    <row r="14" spans="1:7">
      <c r="A14" s="13">
        <v>9595</v>
      </c>
      <c r="B14" s="13">
        <v>1994</v>
      </c>
      <c r="C14" s="5">
        <v>15559</v>
      </c>
      <c r="D14" s="6">
        <v>-1819.56</v>
      </c>
      <c r="E14" s="6">
        <v>-5.08</v>
      </c>
      <c r="F14" s="6">
        <v>0</v>
      </c>
      <c r="G14" s="6">
        <f t="shared" si="0"/>
        <v>-1824.6399999999999</v>
      </c>
    </row>
    <row r="15" spans="1:7">
      <c r="A15" s="13">
        <v>9596</v>
      </c>
      <c r="B15" s="13">
        <v>1994</v>
      </c>
      <c r="C15" s="5">
        <v>13207</v>
      </c>
      <c r="D15" s="6">
        <v>-1587.17</v>
      </c>
      <c r="E15" s="6">
        <v>-4.05</v>
      </c>
      <c r="F15" s="6">
        <v>0</v>
      </c>
      <c r="G15" s="6">
        <f t="shared" si="0"/>
        <v>-1591.22</v>
      </c>
    </row>
    <row r="16" spans="1:7">
      <c r="A16" s="13">
        <v>9703</v>
      </c>
      <c r="B16" s="13">
        <v>1994</v>
      </c>
      <c r="C16" s="21">
        <f>97536-33510</f>
        <v>64026</v>
      </c>
      <c r="D16" s="22">
        <v>-4450.7700000000004</v>
      </c>
      <c r="E16" s="22">
        <v>37.549999999999997</v>
      </c>
      <c r="F16" s="22">
        <v>0</v>
      </c>
      <c r="G16" s="22">
        <f t="shared" ref="G16" si="1">+D16+E16+F16</f>
        <v>-4413.22</v>
      </c>
    </row>
    <row r="17" spans="1:7" ht="15">
      <c r="A17" s="13">
        <v>9798</v>
      </c>
      <c r="B17" s="13">
        <v>1994</v>
      </c>
      <c r="C17" s="14">
        <v>4076</v>
      </c>
      <c r="D17" s="15">
        <v>-76.680000000000007</v>
      </c>
      <c r="E17" s="15">
        <v>1.29</v>
      </c>
      <c r="F17" s="15">
        <v>0</v>
      </c>
      <c r="G17" s="15">
        <f t="shared" si="0"/>
        <v>-75.39</v>
      </c>
    </row>
    <row r="18" spans="1:7">
      <c r="A18" s="11" t="s">
        <v>12</v>
      </c>
      <c r="B18" s="5"/>
      <c r="C18" s="12">
        <f>SUM(C11:C17)</f>
        <v>466000</v>
      </c>
      <c r="D18" s="9">
        <f>SUM(D11:D17)</f>
        <v>-51510.079999999994</v>
      </c>
      <c r="E18" s="9">
        <f>SUM(E11:E17)</f>
        <v>46.599999999999994</v>
      </c>
      <c r="F18" s="9">
        <f>SUM(F11:F17)</f>
        <v>0</v>
      </c>
      <c r="G18" s="9">
        <f>+D18+E18+F18</f>
        <v>-51463.479999999996</v>
      </c>
    </row>
    <row r="19" spans="1:7">
      <c r="A19" s="11"/>
      <c r="B19" s="5"/>
      <c r="C19" s="12"/>
      <c r="D19" s="9"/>
      <c r="E19" s="9"/>
      <c r="F19" s="9"/>
      <c r="G19" s="9"/>
    </row>
    <row r="20" spans="1:7" ht="15.75">
      <c r="A20" s="26" t="s">
        <v>17</v>
      </c>
      <c r="B20" s="21" t="s">
        <v>22</v>
      </c>
      <c r="C20" s="5"/>
      <c r="D20" s="6"/>
      <c r="E20" s="6"/>
      <c r="F20" s="6"/>
      <c r="G20" s="6"/>
    </row>
    <row r="21" spans="1:7">
      <c r="A21" s="7" t="s">
        <v>1</v>
      </c>
      <c r="B21" s="8" t="s">
        <v>3</v>
      </c>
      <c r="C21" s="8" t="s">
        <v>3</v>
      </c>
      <c r="D21" s="6"/>
      <c r="E21" s="9" t="s">
        <v>14</v>
      </c>
      <c r="F21" s="8" t="s">
        <v>8</v>
      </c>
      <c r="G21" s="9" t="s">
        <v>10</v>
      </c>
    </row>
    <row r="22" spans="1:7">
      <c r="A22" s="7" t="s">
        <v>2</v>
      </c>
      <c r="B22" s="8" t="s">
        <v>4</v>
      </c>
      <c r="C22" s="8" t="s">
        <v>5</v>
      </c>
      <c r="D22" s="8" t="s">
        <v>6</v>
      </c>
      <c r="E22" s="9" t="s">
        <v>7</v>
      </c>
      <c r="F22" s="8" t="s">
        <v>9</v>
      </c>
      <c r="G22" s="9" t="s">
        <v>11</v>
      </c>
    </row>
    <row r="23" spans="1:7">
      <c r="A23" s="13">
        <v>893</v>
      </c>
      <c r="B23" s="13">
        <v>1994</v>
      </c>
      <c r="C23" s="5">
        <v>44540.17</v>
      </c>
      <c r="D23" s="6">
        <v>-330.56</v>
      </c>
      <c r="E23" s="6">
        <v>-5.48</v>
      </c>
      <c r="F23" s="6">
        <v>0</v>
      </c>
      <c r="G23" s="6">
        <f t="shared" ref="G23:G29" si="2">+D23+E23+F23</f>
        <v>-336.04</v>
      </c>
    </row>
    <row r="24" spans="1:7">
      <c r="A24" s="13">
        <v>9501</v>
      </c>
      <c r="B24" s="13">
        <v>1994</v>
      </c>
      <c r="C24" s="5">
        <v>79881</v>
      </c>
      <c r="D24" s="6">
        <v>-5509.26</v>
      </c>
      <c r="E24" s="6">
        <v>-8.98</v>
      </c>
      <c r="F24" s="6">
        <v>0</v>
      </c>
      <c r="G24" s="6">
        <f t="shared" si="2"/>
        <v>-5518.24</v>
      </c>
    </row>
    <row r="25" spans="1:7">
      <c r="A25" s="13">
        <v>9503</v>
      </c>
      <c r="B25" s="13">
        <v>1994</v>
      </c>
      <c r="C25" s="5">
        <v>281568</v>
      </c>
      <c r="D25" s="6">
        <v>-26204.45</v>
      </c>
      <c r="E25" s="6">
        <v>-33.130000000000003</v>
      </c>
      <c r="F25" s="6">
        <v>0</v>
      </c>
      <c r="G25" s="6">
        <f t="shared" si="2"/>
        <v>-26237.58</v>
      </c>
    </row>
    <row r="26" spans="1:7">
      <c r="A26" s="13">
        <v>9599</v>
      </c>
      <c r="B26" s="13">
        <v>1994</v>
      </c>
      <c r="C26" s="21">
        <v>3969</v>
      </c>
      <c r="D26" s="22">
        <v>-334.4</v>
      </c>
      <c r="E26" s="22">
        <v>1.07</v>
      </c>
      <c r="F26" s="22">
        <v>0</v>
      </c>
      <c r="G26" s="22">
        <f t="shared" si="2"/>
        <v>-333.33</v>
      </c>
    </row>
    <row r="27" spans="1:7">
      <c r="A27" s="13">
        <v>9604</v>
      </c>
      <c r="B27" s="13">
        <v>1994</v>
      </c>
      <c r="C27" s="21">
        <v>26266.83</v>
      </c>
      <c r="D27" s="22">
        <v>-4907.8100000000004</v>
      </c>
      <c r="E27" s="22">
        <v>-5.3</v>
      </c>
      <c r="F27" s="22">
        <v>0</v>
      </c>
      <c r="G27" s="22">
        <f t="shared" si="2"/>
        <v>-4913.1100000000006</v>
      </c>
    </row>
    <row r="28" spans="1:7" ht="15">
      <c r="A28" s="13">
        <v>9805</v>
      </c>
      <c r="B28" s="13">
        <v>1994</v>
      </c>
      <c r="C28" s="14">
        <v>34775</v>
      </c>
      <c r="D28" s="15">
        <v>-4993.1499999999996</v>
      </c>
      <c r="E28" s="15">
        <v>15.93</v>
      </c>
      <c r="F28" s="15">
        <v>0</v>
      </c>
      <c r="G28" s="15">
        <f t="shared" si="2"/>
        <v>-4977.2199999999993</v>
      </c>
    </row>
    <row r="29" spans="1:7">
      <c r="A29" s="11" t="s">
        <v>12</v>
      </c>
      <c r="B29" s="5"/>
      <c r="C29" s="12">
        <f>SUM(C23:C28)</f>
        <v>471000</v>
      </c>
      <c r="D29" s="9">
        <f>SUM(D23:D28)</f>
        <v>-42279.630000000005</v>
      </c>
      <c r="E29" s="9">
        <f>SUM(E23:E28)</f>
        <v>-35.89</v>
      </c>
      <c r="F29" s="9">
        <f>SUM(F23:F28)</f>
        <v>0</v>
      </c>
      <c r="G29" s="9">
        <f t="shared" si="2"/>
        <v>-42315.520000000004</v>
      </c>
    </row>
    <row r="30" spans="1:7" s="4" customFormat="1">
      <c r="A30" s="11"/>
      <c r="B30" s="5"/>
      <c r="C30" s="12"/>
      <c r="D30" s="9"/>
      <c r="E30" s="9"/>
      <c r="F30" s="9"/>
      <c r="G30" s="9"/>
    </row>
    <row r="31" spans="1:7" ht="15.75">
      <c r="A31" s="26" t="s">
        <v>19</v>
      </c>
      <c r="B31" s="21" t="s">
        <v>21</v>
      </c>
      <c r="C31" s="5"/>
      <c r="D31" s="6"/>
      <c r="E31" s="6"/>
      <c r="F31" s="6"/>
      <c r="G31" s="6"/>
    </row>
    <row r="32" spans="1:7">
      <c r="A32" s="7" t="s">
        <v>1</v>
      </c>
      <c r="B32" s="8" t="s">
        <v>3</v>
      </c>
      <c r="C32" s="8" t="s">
        <v>3</v>
      </c>
      <c r="D32" s="6"/>
      <c r="E32" s="9" t="s">
        <v>14</v>
      </c>
      <c r="F32" s="8" t="s">
        <v>8</v>
      </c>
      <c r="G32" s="9" t="s">
        <v>10</v>
      </c>
    </row>
    <row r="33" spans="1:7">
      <c r="A33" s="7" t="s">
        <v>2</v>
      </c>
      <c r="B33" s="8" t="s">
        <v>4</v>
      </c>
      <c r="C33" s="8" t="s">
        <v>5</v>
      </c>
      <c r="D33" s="8" t="s">
        <v>6</v>
      </c>
      <c r="E33" s="9" t="s">
        <v>7</v>
      </c>
      <c r="F33" s="8" t="s">
        <v>9</v>
      </c>
      <c r="G33" s="9" t="s">
        <v>11</v>
      </c>
    </row>
    <row r="34" spans="1:7">
      <c r="A34" s="13">
        <v>894</v>
      </c>
      <c r="B34" s="13">
        <v>1994</v>
      </c>
      <c r="C34" s="5">
        <v>0</v>
      </c>
      <c r="D34" s="6">
        <v>0</v>
      </c>
      <c r="E34" s="6">
        <v>70.650000000000006</v>
      </c>
      <c r="F34" s="6">
        <v>0</v>
      </c>
      <c r="G34" s="6">
        <f t="shared" ref="G34:G41" si="3">+D34+E34+F34</f>
        <v>70.650000000000006</v>
      </c>
    </row>
    <row r="35" spans="1:7">
      <c r="A35" s="13">
        <v>9502</v>
      </c>
      <c r="B35" s="13">
        <v>1994</v>
      </c>
      <c r="C35" s="5">
        <v>7839.74</v>
      </c>
      <c r="D35" s="6">
        <v>-7696.96</v>
      </c>
      <c r="E35" s="6">
        <v>-20.29</v>
      </c>
      <c r="F35" s="6">
        <v>0</v>
      </c>
      <c r="G35" s="6">
        <f t="shared" si="3"/>
        <v>-7717.25</v>
      </c>
    </row>
    <row r="36" spans="1:7">
      <c r="A36" s="13">
        <v>9504</v>
      </c>
      <c r="B36" s="13">
        <v>1994</v>
      </c>
      <c r="C36" s="5">
        <v>24723.22</v>
      </c>
      <c r="D36" s="6">
        <v>-20843.919999999998</v>
      </c>
      <c r="E36" s="6">
        <v>-19.760000000000002</v>
      </c>
      <c r="F36" s="6">
        <v>0</v>
      </c>
      <c r="G36" s="6">
        <f t="shared" si="3"/>
        <v>-20863.679999999997</v>
      </c>
    </row>
    <row r="37" spans="1:7">
      <c r="A37" s="13">
        <v>9505</v>
      </c>
      <c r="B37" s="13">
        <v>1994</v>
      </c>
      <c r="C37" s="21">
        <v>11845.51</v>
      </c>
      <c r="D37" s="22">
        <v>-14151.34</v>
      </c>
      <c r="E37" s="22">
        <v>-18.829999999999998</v>
      </c>
      <c r="F37" s="22">
        <v>0</v>
      </c>
      <c r="G37" s="22">
        <f t="shared" si="3"/>
        <v>-14170.17</v>
      </c>
    </row>
    <row r="38" spans="1:7">
      <c r="A38" s="13">
        <v>9597</v>
      </c>
      <c r="B38" s="13">
        <v>1994</v>
      </c>
      <c r="C38" s="21">
        <v>347.63</v>
      </c>
      <c r="D38" s="22">
        <v>-399.83</v>
      </c>
      <c r="E38" s="22">
        <v>1.89</v>
      </c>
      <c r="F38" s="22">
        <v>0</v>
      </c>
      <c r="G38" s="22">
        <f t="shared" si="3"/>
        <v>-397.94</v>
      </c>
    </row>
    <row r="39" spans="1:7">
      <c r="A39" s="13">
        <v>9598</v>
      </c>
      <c r="B39" s="13">
        <v>1994</v>
      </c>
      <c r="C39" s="21">
        <v>2512.39</v>
      </c>
      <c r="D39" s="22">
        <v>-2057.9299999999998</v>
      </c>
      <c r="E39" s="22">
        <v>-0.09</v>
      </c>
      <c r="F39" s="22">
        <v>0</v>
      </c>
      <c r="G39" s="22">
        <f t="shared" si="3"/>
        <v>-2058.02</v>
      </c>
    </row>
    <row r="40" spans="1:7" ht="15">
      <c r="A40" s="13">
        <v>9806</v>
      </c>
      <c r="B40" s="13">
        <v>1994</v>
      </c>
      <c r="C40" s="14">
        <v>2731.51</v>
      </c>
      <c r="D40" s="15">
        <v>-2520.6999999999998</v>
      </c>
      <c r="E40" s="15">
        <v>-18.3</v>
      </c>
      <c r="F40" s="15">
        <v>0</v>
      </c>
      <c r="G40" s="15">
        <f t="shared" si="3"/>
        <v>-2539</v>
      </c>
    </row>
    <row r="41" spans="1:7">
      <c r="A41" s="11" t="s">
        <v>12</v>
      </c>
      <c r="B41" s="5"/>
      <c r="C41" s="12">
        <f>SUM(C34:C40)</f>
        <v>50000</v>
      </c>
      <c r="D41" s="9">
        <f>SUM(D34:D40)</f>
        <v>-47670.68</v>
      </c>
      <c r="E41" s="9">
        <f>SUM(E34:E40)</f>
        <v>-4.7299999999999933</v>
      </c>
      <c r="F41" s="9">
        <f>SUM(F34:F40)</f>
        <v>0</v>
      </c>
      <c r="G41" s="9">
        <f t="shared" si="3"/>
        <v>-47675.41</v>
      </c>
    </row>
    <row r="43" spans="1:7" ht="15.75">
      <c r="A43" s="26" t="s">
        <v>23</v>
      </c>
      <c r="B43" s="21" t="s">
        <v>20</v>
      </c>
      <c r="C43" s="5"/>
      <c r="D43" s="6"/>
      <c r="E43" s="6"/>
      <c r="F43" s="6"/>
      <c r="G43" s="6"/>
    </row>
    <row r="44" spans="1:7">
      <c r="A44" s="7" t="s">
        <v>1</v>
      </c>
      <c r="B44" s="8" t="s">
        <v>3</v>
      </c>
      <c r="C44" s="8" t="s">
        <v>3</v>
      </c>
      <c r="D44" s="6"/>
      <c r="E44" s="9" t="s">
        <v>14</v>
      </c>
      <c r="F44" s="8" t="s">
        <v>8</v>
      </c>
      <c r="G44" s="9" t="s">
        <v>10</v>
      </c>
    </row>
    <row r="45" spans="1:7">
      <c r="A45" s="7" t="s">
        <v>2</v>
      </c>
      <c r="B45" s="8" t="s">
        <v>4</v>
      </c>
      <c r="C45" s="8" t="s">
        <v>5</v>
      </c>
      <c r="D45" s="8" t="s">
        <v>6</v>
      </c>
      <c r="E45" s="9" t="s">
        <v>7</v>
      </c>
      <c r="F45" s="8" t="s">
        <v>9</v>
      </c>
      <c r="G45" s="9" t="s">
        <v>11</v>
      </c>
    </row>
    <row r="46" spans="1:7">
      <c r="A46" s="13">
        <v>894</v>
      </c>
      <c r="B46" s="13">
        <v>1994</v>
      </c>
      <c r="C46" s="5">
        <v>0</v>
      </c>
      <c r="D46" s="6">
        <v>0</v>
      </c>
      <c r="E46" s="6">
        <v>-16.29</v>
      </c>
      <c r="F46" s="6">
        <v>0</v>
      </c>
      <c r="G46" s="6">
        <f t="shared" ref="G46:G52" si="4">+D46+E46+F46</f>
        <v>-16.29</v>
      </c>
    </row>
    <row r="47" spans="1:7">
      <c r="A47" s="13">
        <v>9605</v>
      </c>
      <c r="B47" s="13">
        <v>1994</v>
      </c>
      <c r="C47" s="5">
        <v>7839.74</v>
      </c>
      <c r="D47" s="6">
        <v>-20830.189999999999</v>
      </c>
      <c r="E47" s="6">
        <v>-49.53</v>
      </c>
      <c r="F47" s="6">
        <v>0</v>
      </c>
      <c r="G47" s="6">
        <f t="shared" si="4"/>
        <v>-20879.719999999998</v>
      </c>
    </row>
    <row r="48" spans="1:7">
      <c r="A48" s="13">
        <v>9606</v>
      </c>
      <c r="B48" s="13">
        <v>1994</v>
      </c>
      <c r="C48" s="5">
        <v>24723.22</v>
      </c>
      <c r="D48" s="6">
        <v>-8089.74</v>
      </c>
      <c r="E48" s="6">
        <v>-80.98</v>
      </c>
      <c r="F48" s="6">
        <v>0</v>
      </c>
      <c r="G48" s="6">
        <f t="shared" si="4"/>
        <v>-8170.7199999999993</v>
      </c>
    </row>
    <row r="49" spans="1:7">
      <c r="A49" s="13">
        <v>9698</v>
      </c>
      <c r="B49" s="13">
        <v>1994</v>
      </c>
      <c r="C49" s="21">
        <v>11845.51</v>
      </c>
      <c r="D49" s="22">
        <v>-269.02999999999997</v>
      </c>
      <c r="E49" s="22">
        <v>8.11</v>
      </c>
      <c r="F49" s="22">
        <v>0</v>
      </c>
      <c r="G49" s="22">
        <f t="shared" si="4"/>
        <v>-260.91999999999996</v>
      </c>
    </row>
    <row r="50" spans="1:7">
      <c r="A50" s="13">
        <v>9699</v>
      </c>
      <c r="B50" s="13">
        <v>1994</v>
      </c>
      <c r="C50" s="21">
        <v>347.63</v>
      </c>
      <c r="D50" s="22">
        <v>-1066.56</v>
      </c>
      <c r="E50" s="22">
        <v>14.21</v>
      </c>
      <c r="F50" s="22">
        <v>0</v>
      </c>
      <c r="G50" s="22">
        <f t="shared" si="4"/>
        <v>-1052.3499999999999</v>
      </c>
    </row>
    <row r="51" spans="1:7" ht="15">
      <c r="A51" s="13">
        <v>9804</v>
      </c>
      <c r="B51" s="13">
        <v>1994</v>
      </c>
      <c r="C51" s="23">
        <v>2512.39</v>
      </c>
      <c r="D51" s="19">
        <v>-1305.73</v>
      </c>
      <c r="E51" s="19">
        <v>-18.72</v>
      </c>
      <c r="F51" s="19">
        <v>0</v>
      </c>
      <c r="G51" s="19">
        <f t="shared" si="4"/>
        <v>-1324.45</v>
      </c>
    </row>
    <row r="52" spans="1:7">
      <c r="A52" s="11" t="s">
        <v>12</v>
      </c>
      <c r="B52" s="5"/>
      <c r="C52" s="12">
        <f>SUM(C46:C51)</f>
        <v>47268.49</v>
      </c>
      <c r="D52" s="9">
        <f>SUM(D46:D51)</f>
        <v>-31561.25</v>
      </c>
      <c r="E52" s="9">
        <f>SUM(E46:E51)</f>
        <v>-143.19999999999999</v>
      </c>
      <c r="F52" s="9">
        <f>SUM(F46:F51)</f>
        <v>0</v>
      </c>
      <c r="G52" s="9">
        <f t="shared" si="4"/>
        <v>-31704.45</v>
      </c>
    </row>
    <row r="54" spans="1:7" ht="15.75">
      <c r="A54" s="26" t="s">
        <v>24</v>
      </c>
      <c r="B54" s="21" t="s">
        <v>26</v>
      </c>
      <c r="C54" s="5"/>
      <c r="D54" s="6"/>
      <c r="E54" s="6"/>
      <c r="F54" s="6"/>
      <c r="G54" s="6"/>
    </row>
    <row r="55" spans="1:7">
      <c r="A55" s="7" t="s">
        <v>1</v>
      </c>
      <c r="B55" s="8" t="s">
        <v>3</v>
      </c>
      <c r="C55" s="8" t="s">
        <v>3</v>
      </c>
      <c r="D55" s="6"/>
      <c r="E55" s="9" t="s">
        <v>14</v>
      </c>
      <c r="F55" s="8" t="s">
        <v>8</v>
      </c>
      <c r="G55" s="9" t="s">
        <v>10</v>
      </c>
    </row>
    <row r="56" spans="1:7">
      <c r="A56" s="7" t="s">
        <v>2</v>
      </c>
      <c r="B56" s="8" t="s">
        <v>4</v>
      </c>
      <c r="C56" s="8" t="s">
        <v>5</v>
      </c>
      <c r="D56" s="8" t="s">
        <v>6</v>
      </c>
      <c r="E56" s="9" t="s">
        <v>7</v>
      </c>
      <c r="F56" s="8" t="s">
        <v>9</v>
      </c>
      <c r="G56" s="9" t="s">
        <v>11</v>
      </c>
    </row>
    <row r="57" spans="1:7">
      <c r="A57" s="13">
        <v>896</v>
      </c>
      <c r="B57" s="13">
        <v>1994</v>
      </c>
      <c r="C57" s="5">
        <v>0</v>
      </c>
      <c r="D57" s="6">
        <v>0</v>
      </c>
      <c r="E57" s="6">
        <v>-11.61</v>
      </c>
      <c r="F57" s="6">
        <v>0</v>
      </c>
      <c r="G57" s="6">
        <f t="shared" ref="G57:G59" si="5">+D57+E57+F57</f>
        <v>-11.61</v>
      </c>
    </row>
    <row r="58" spans="1:7" ht="15">
      <c r="A58" s="13">
        <v>9702</v>
      </c>
      <c r="B58" s="13">
        <v>1994</v>
      </c>
      <c r="C58" s="23">
        <v>0</v>
      </c>
      <c r="D58" s="19">
        <v>-9631.17</v>
      </c>
      <c r="E58" s="19">
        <v>32.19</v>
      </c>
      <c r="F58" s="19">
        <v>0</v>
      </c>
      <c r="G58" s="19">
        <f t="shared" si="5"/>
        <v>-9598.98</v>
      </c>
    </row>
    <row r="59" spans="1:7">
      <c r="A59" s="11" t="s">
        <v>12</v>
      </c>
      <c r="B59" s="5"/>
      <c r="C59" s="12">
        <f>SUM(C57:C58)</f>
        <v>0</v>
      </c>
      <c r="D59" s="9">
        <f>SUM(D57:D58)</f>
        <v>-9631.17</v>
      </c>
      <c r="E59" s="9">
        <f>SUM(E57:E58)</f>
        <v>20.58</v>
      </c>
      <c r="F59" s="9">
        <f>SUM(F57:F58)</f>
        <v>0</v>
      </c>
      <c r="G59" s="9">
        <f t="shared" si="5"/>
        <v>-9610.59</v>
      </c>
    </row>
    <row r="61" spans="1:7">
      <c r="C61" s="24" t="s">
        <v>25</v>
      </c>
      <c r="D61" s="25">
        <f>+D18+D29+D41+D52+D59</f>
        <v>-182652.81</v>
      </c>
    </row>
  </sheetData>
  <phoneticPr fontId="3" type="noConversion"/>
  <printOptions horizontalCentered="1"/>
  <pageMargins left="0" right="0" top="0.75" bottom="0" header="0.5" footer="0.5"/>
  <pageSetup scale="90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Billings Finance Dept.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HauckJ</dc:creator>
  <cp:lastModifiedBy>OggerJ</cp:lastModifiedBy>
  <cp:lastPrinted>2010-06-17T14:53:04Z</cp:lastPrinted>
  <dcterms:created xsi:type="dcterms:W3CDTF">2002-05-21T22:03:05Z</dcterms:created>
  <dcterms:modified xsi:type="dcterms:W3CDTF">2010-06-17T14:54:29Z</dcterms:modified>
</cp:coreProperties>
</file>