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4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36"/>
  <c r="E37"/>
  <c r="E38"/>
  <c r="E39"/>
  <c r="E40"/>
  <c r="E34"/>
  <c r="D3"/>
  <c r="D4"/>
  <c r="D5"/>
  <c r="D6"/>
  <c r="D7"/>
  <c r="D8"/>
  <c r="D2"/>
  <c r="F7"/>
  <c r="F3"/>
  <c r="F4"/>
  <c r="F5"/>
  <c r="F6"/>
  <c r="F8"/>
  <c r="F2"/>
</calcChain>
</file>

<file path=xl/sharedStrings.xml><?xml version="1.0" encoding="utf-8"?>
<sst xmlns="http://schemas.openxmlformats.org/spreadsheetml/2006/main" count="69" uniqueCount="44">
  <si>
    <t>Surface Contracting, Inc.</t>
  </si>
  <si>
    <t>Pima Paving</t>
  </si>
  <si>
    <t>KE&amp;G construction</t>
  </si>
  <si>
    <t>SQP construction</t>
  </si>
  <si>
    <t>D&amp;O construction</t>
  </si>
  <si>
    <t>ABC Asphalt</t>
  </si>
  <si>
    <t>Sunland Asphalt</t>
  </si>
  <si>
    <t>NOTES:</t>
  </si>
  <si>
    <t>a. with earthwork</t>
  </si>
  <si>
    <t>b. with chip sealing as a pavement, not just a maintenance surface over asphalt</t>
  </si>
  <si>
    <t>2.  H&amp;F Preference</t>
  </si>
  <si>
    <t>X. Lessons learned for Foothills and Gleeson projects:</t>
  </si>
  <si>
    <t>a.  Add a bid alternate for 1 mile so we have that option.</t>
  </si>
  <si>
    <t>1.Bidder's  Experience</t>
  </si>
  <si>
    <t>(Procurement has gotten favorable references for ABC from a couple of jurisdictions; for instance, Yavapai-excellent job, on time and budget)</t>
  </si>
  <si>
    <t>chip seal should take 3-5 days.</t>
  </si>
  <si>
    <t>entail County inspection, review and approval of test results, etc.</t>
  </si>
  <si>
    <t xml:space="preserve">a. Bid Alternate 2 (entire job, earthwork plus chip seal). Obviously that has the least impact on our already full schedule, although it will still </t>
  </si>
  <si>
    <t>If we are to be involved with any of the project, the best option is for us to do the chip seal. We would need to use Overtime</t>
  </si>
  <si>
    <t xml:space="preserve">to accomplish the chip seal portion this fall. </t>
  </si>
  <si>
    <t xml:space="preserve">b. Base Bid (earthwork only). We probably have more experience with chip seal than any of the bidders and can do a faster, better job of this. </t>
  </si>
  <si>
    <t xml:space="preserve">3. Schedule: The scope of work calls for 120 day contract. It would need to start June 15 in order to finish by October 15 (traditional end of chip </t>
  </si>
  <si>
    <t xml:space="preserve">seal temperatures). If the project went beyond that time, we run intothe real possibility of having to use Pass Oil which </t>
  </si>
  <si>
    <t xml:space="preserve">    is about $200 more per ton than CRS-2</t>
  </si>
  <si>
    <t xml:space="preserve">  Assumptions for contractor:</t>
  </si>
  <si>
    <t>Just depends on how wet the project stays during rains.</t>
  </si>
  <si>
    <t>Monsoon considerations:  only one drainage crossing of the 2 mile stretch.</t>
  </si>
  <si>
    <t>earthwork should take 6 weeks to 2 months</t>
  </si>
  <si>
    <t>Base Bid: Earthwork Only (2 Miles)</t>
  </si>
  <si>
    <t xml:space="preserve">Bid Alternate No. 1:  Chip Sealing Work (2 Miles) </t>
  </si>
  <si>
    <t>Bid Alternate No. 2:  Base Bid + Bid Alternate No. 1</t>
  </si>
  <si>
    <t>Bid Alternate No. 3:  Cochise County to Supply Chips &amp; Oil for Chip Sealing Work</t>
  </si>
  <si>
    <t>COMPANY</t>
  </si>
  <si>
    <t>BASE BID</t>
  </si>
  <si>
    <t>BID ALTERNATE NO. 1</t>
  </si>
  <si>
    <t>BID ALTERNATE NO. 2</t>
  </si>
  <si>
    <t>BID ALTERNATE NO. 3</t>
  </si>
  <si>
    <t>BASE BID + BA-1</t>
  </si>
  <si>
    <t>BA2 - (BASE BID + BA-1)</t>
  </si>
  <si>
    <t>OPTION 1: AWARD BASE BID</t>
  </si>
  <si>
    <t>OPTION 2: AWARD BID ALTERNATE NO. 2</t>
  </si>
  <si>
    <t>OPTION 3: AWARD BASE BID AND BID ALTERNATE NO. 3</t>
  </si>
  <si>
    <t>COCHISE COUNTY COSTS</t>
  </si>
  <si>
    <t>TOTAL PROJECT COSTS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</si>
</sst>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3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0" borderId="1" xfId="1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Fill="1" applyBorder="1"/>
    <xf numFmtId="44" fontId="0" fillId="0" borderId="6" xfId="0" applyNumberFormat="1" applyBorder="1"/>
    <xf numFmtId="0" fontId="0" fillId="0" borderId="5" xfId="0" applyFill="1" applyBorder="1"/>
    <xf numFmtId="0" fontId="0" fillId="0" borderId="5" xfId="0" applyBorder="1"/>
    <xf numFmtId="0" fontId="0" fillId="0" borderId="7" xfId="0" applyBorder="1"/>
    <xf numFmtId="44" fontId="0" fillId="0" borderId="8" xfId="1" applyFont="1" applyBorder="1"/>
    <xf numFmtId="44" fontId="0" fillId="0" borderId="9" xfId="0" applyNumberFormat="1" applyBorder="1"/>
    <xf numFmtId="44" fontId="3" fillId="0" borderId="6" xfId="1" applyFont="1" applyFill="1" applyBorder="1"/>
    <xf numFmtId="44" fontId="0" fillId="0" borderId="6" xfId="1" applyFont="1" applyFill="1" applyBorder="1"/>
    <xf numFmtId="44" fontId="0" fillId="0" borderId="6" xfId="1" applyFont="1" applyBorder="1"/>
    <xf numFmtId="44" fontId="0" fillId="0" borderId="9" xfId="1" applyFont="1" applyBorder="1"/>
    <xf numFmtId="0" fontId="5" fillId="2" borderId="5" xfId="0" applyFont="1" applyFill="1" applyBorder="1"/>
    <xf numFmtId="44" fontId="5" fillId="2" borderId="6" xfId="1" applyFont="1" applyFill="1" applyBorder="1"/>
    <xf numFmtId="44" fontId="0" fillId="0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8" xfId="0" applyNumberFormat="1" applyFill="1" applyBorder="1"/>
    <xf numFmtId="44" fontId="0" fillId="0" borderId="8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workbookViewId="0">
      <selection activeCell="G25" sqref="G25"/>
    </sheetView>
  </sheetViews>
  <sheetFormatPr defaultRowHeight="15"/>
  <cols>
    <col min="1" max="1" width="50.7109375" customWidth="1"/>
    <col min="2" max="3" width="20" bestFit="1" customWidth="1"/>
    <col min="4" max="4" width="23" bestFit="1" customWidth="1"/>
    <col min="5" max="5" width="20.85546875" bestFit="1" customWidth="1"/>
    <col min="6" max="6" width="22.42578125" bestFit="1" customWidth="1"/>
    <col min="7" max="8" width="20" bestFit="1" customWidth="1"/>
    <col min="9" max="9" width="9.42578125" bestFit="1" customWidth="1"/>
  </cols>
  <sheetData>
    <row r="1" spans="1:7">
      <c r="A1" s="22" t="s">
        <v>32</v>
      </c>
      <c r="B1" s="23" t="s">
        <v>33</v>
      </c>
      <c r="C1" s="23" t="s">
        <v>34</v>
      </c>
      <c r="D1" s="6" t="s">
        <v>37</v>
      </c>
      <c r="E1" s="23" t="s">
        <v>35</v>
      </c>
      <c r="F1" s="23" t="s">
        <v>38</v>
      </c>
      <c r="G1" s="24" t="s">
        <v>36</v>
      </c>
    </row>
    <row r="2" spans="1:7">
      <c r="A2" s="8" t="s">
        <v>5</v>
      </c>
      <c r="B2" s="1">
        <v>314030.59999999998</v>
      </c>
      <c r="C2" s="1">
        <v>119781.28</v>
      </c>
      <c r="D2" s="21">
        <f>B2+C2</f>
        <v>433811.88</v>
      </c>
      <c r="E2" s="1">
        <v>433811.88</v>
      </c>
      <c r="F2" s="21">
        <f>E2-D2</f>
        <v>0</v>
      </c>
      <c r="G2" s="15">
        <v>34166.239999999998</v>
      </c>
    </row>
    <row r="3" spans="1:7">
      <c r="A3" s="10" t="s">
        <v>1</v>
      </c>
      <c r="B3" s="4">
        <v>340629.36</v>
      </c>
      <c r="C3" s="4">
        <v>130706.08</v>
      </c>
      <c r="D3" s="21">
        <f t="shared" ref="D3:D8" si="0">B3+C3</f>
        <v>471335.44</v>
      </c>
      <c r="E3" s="4">
        <v>468870.32</v>
      </c>
      <c r="F3" s="3">
        <f t="shared" ref="F3:F8" si="1">E3-D3</f>
        <v>-2465.1199999999953</v>
      </c>
      <c r="G3" s="16">
        <v>27915.200000000001</v>
      </c>
    </row>
    <row r="4" spans="1:7">
      <c r="A4" s="11" t="s">
        <v>6</v>
      </c>
      <c r="B4" s="2">
        <v>353812</v>
      </c>
      <c r="C4" s="2">
        <v>130809</v>
      </c>
      <c r="D4" s="21">
        <f t="shared" si="0"/>
        <v>484621</v>
      </c>
      <c r="E4" s="2">
        <v>484621</v>
      </c>
      <c r="F4" s="3">
        <f t="shared" si="1"/>
        <v>0</v>
      </c>
      <c r="G4" s="17">
        <v>34126</v>
      </c>
    </row>
    <row r="5" spans="1:7">
      <c r="A5" s="11" t="s">
        <v>4</v>
      </c>
      <c r="B5" s="2">
        <v>359464.3</v>
      </c>
      <c r="C5" s="2">
        <v>146429.92000000001</v>
      </c>
      <c r="D5" s="21">
        <f t="shared" si="0"/>
        <v>505894.22</v>
      </c>
      <c r="E5" s="2">
        <v>505894.22</v>
      </c>
      <c r="F5" s="3">
        <f t="shared" si="1"/>
        <v>0</v>
      </c>
      <c r="G5" s="17">
        <v>49103.74</v>
      </c>
    </row>
    <row r="6" spans="1:7">
      <c r="A6" s="11" t="s">
        <v>0</v>
      </c>
      <c r="B6" s="2">
        <v>373012</v>
      </c>
      <c r="C6" s="2">
        <v>115808</v>
      </c>
      <c r="D6" s="21">
        <f t="shared" si="0"/>
        <v>488820</v>
      </c>
      <c r="E6" s="2">
        <v>488820</v>
      </c>
      <c r="F6" s="3">
        <f t="shared" si="1"/>
        <v>0</v>
      </c>
      <c r="G6" s="17">
        <v>30144</v>
      </c>
    </row>
    <row r="7" spans="1:7">
      <c r="A7" s="11" t="s">
        <v>3</v>
      </c>
      <c r="B7" s="2">
        <v>414870.4</v>
      </c>
      <c r="C7" s="2">
        <v>150790.07999999999</v>
      </c>
      <c r="D7" s="21">
        <f t="shared" si="0"/>
        <v>565660.48</v>
      </c>
      <c r="E7" s="2">
        <v>565660.48</v>
      </c>
      <c r="F7" s="3">
        <f t="shared" si="1"/>
        <v>0</v>
      </c>
      <c r="G7" s="17">
        <v>59465.599999999999</v>
      </c>
    </row>
    <row r="8" spans="1:7" ht="15.75" thickBot="1">
      <c r="A8" s="12" t="s">
        <v>2</v>
      </c>
      <c r="B8" s="13">
        <v>532300</v>
      </c>
      <c r="C8" s="13">
        <v>152400</v>
      </c>
      <c r="D8" s="25">
        <f t="shared" si="0"/>
        <v>684700</v>
      </c>
      <c r="E8" s="13">
        <v>684700</v>
      </c>
      <c r="F8" s="26">
        <f t="shared" si="1"/>
        <v>0</v>
      </c>
      <c r="G8" s="18">
        <v>102000</v>
      </c>
    </row>
    <row r="10" spans="1:7">
      <c r="A10" t="s">
        <v>28</v>
      </c>
    </row>
    <row r="11" spans="1:7">
      <c r="A11" t="s">
        <v>29</v>
      </c>
    </row>
    <row r="12" spans="1:7">
      <c r="A12" t="s">
        <v>30</v>
      </c>
    </row>
    <row r="13" spans="1:7">
      <c r="A13" t="s">
        <v>31</v>
      </c>
    </row>
    <row r="14" spans="1:7" ht="15.75" thickBot="1"/>
    <row r="15" spans="1:7">
      <c r="A15" s="5" t="s">
        <v>39</v>
      </c>
      <c r="B15" s="7" t="s">
        <v>33</v>
      </c>
    </row>
    <row r="16" spans="1:7">
      <c r="A16" s="8" t="s">
        <v>5</v>
      </c>
      <c r="B16" s="15">
        <v>314030.59999999998</v>
      </c>
    </row>
    <row r="17" spans="1:2">
      <c r="A17" s="10" t="s">
        <v>1</v>
      </c>
      <c r="B17" s="16">
        <v>340629.36</v>
      </c>
    </row>
    <row r="18" spans="1:2">
      <c r="A18" s="11" t="s">
        <v>6</v>
      </c>
      <c r="B18" s="17">
        <v>353812</v>
      </c>
    </row>
    <row r="19" spans="1:2">
      <c r="A19" s="11" t="s">
        <v>4</v>
      </c>
      <c r="B19" s="17">
        <v>359464.3</v>
      </c>
    </row>
    <row r="20" spans="1:2">
      <c r="A20" s="11" t="s">
        <v>0</v>
      </c>
      <c r="B20" s="17">
        <v>373012</v>
      </c>
    </row>
    <row r="21" spans="1:2">
      <c r="A21" s="11" t="s">
        <v>3</v>
      </c>
      <c r="B21" s="17">
        <v>414870.4</v>
      </c>
    </row>
    <row r="22" spans="1:2" ht="15.75" thickBot="1">
      <c r="A22" s="12" t="s">
        <v>2</v>
      </c>
      <c r="B22" s="18">
        <v>532300</v>
      </c>
    </row>
    <row r="23" spans="1:2" ht="15.75" thickBot="1"/>
    <row r="24" spans="1:2">
      <c r="A24" s="5" t="s">
        <v>40</v>
      </c>
      <c r="B24" s="7" t="s">
        <v>35</v>
      </c>
    </row>
    <row r="25" spans="1:2">
      <c r="A25" s="19" t="s">
        <v>5</v>
      </c>
      <c r="B25" s="20">
        <v>433811.88</v>
      </c>
    </row>
    <row r="26" spans="1:2">
      <c r="A26" s="10" t="s">
        <v>1</v>
      </c>
      <c r="B26" s="16">
        <v>468870.32</v>
      </c>
    </row>
    <row r="27" spans="1:2">
      <c r="A27" s="11" t="s">
        <v>6</v>
      </c>
      <c r="B27" s="17">
        <v>484621</v>
      </c>
    </row>
    <row r="28" spans="1:2">
      <c r="A28" s="11" t="s">
        <v>4</v>
      </c>
      <c r="B28" s="17">
        <v>505894.22</v>
      </c>
    </row>
    <row r="29" spans="1:2">
      <c r="A29" s="11" t="s">
        <v>0</v>
      </c>
      <c r="B29" s="17">
        <v>488820</v>
      </c>
    </row>
    <row r="30" spans="1:2">
      <c r="A30" s="11" t="s">
        <v>3</v>
      </c>
      <c r="B30" s="17">
        <v>565660.48</v>
      </c>
    </row>
    <row r="31" spans="1:2" ht="15.75" thickBot="1">
      <c r="A31" s="12" t="s">
        <v>2</v>
      </c>
      <c r="B31" s="18">
        <v>684700</v>
      </c>
    </row>
    <row r="32" spans="1:2" ht="15.75" thickBot="1"/>
    <row r="33" spans="1:5">
      <c r="A33" s="5" t="s">
        <v>41</v>
      </c>
      <c r="B33" s="6" t="s">
        <v>33</v>
      </c>
      <c r="C33" s="6" t="s">
        <v>36</v>
      </c>
      <c r="D33" s="6" t="s">
        <v>42</v>
      </c>
      <c r="E33" s="7" t="s">
        <v>43</v>
      </c>
    </row>
    <row r="34" spans="1:5">
      <c r="A34" s="8" t="s">
        <v>5</v>
      </c>
      <c r="B34" s="1">
        <v>314030.59999999998</v>
      </c>
      <c r="C34" s="1">
        <v>34166.239999999998</v>
      </c>
      <c r="D34" s="2">
        <v>77145.210000000006</v>
      </c>
      <c r="E34" s="9">
        <f>B34+C34+D34</f>
        <v>425342.05</v>
      </c>
    </row>
    <row r="35" spans="1:5">
      <c r="A35" s="10" t="s">
        <v>1</v>
      </c>
      <c r="B35" s="4">
        <v>340629.36</v>
      </c>
      <c r="C35" s="4">
        <v>27915.200000000001</v>
      </c>
      <c r="D35" s="2">
        <v>77145.210000000006</v>
      </c>
      <c r="E35" s="9">
        <f t="shared" ref="E35:E40" si="2">B35+C35+D35</f>
        <v>445689.77</v>
      </c>
    </row>
    <row r="36" spans="1:5">
      <c r="A36" s="11" t="s">
        <v>6</v>
      </c>
      <c r="B36" s="2">
        <v>353812</v>
      </c>
      <c r="C36" s="2">
        <v>34126</v>
      </c>
      <c r="D36" s="2">
        <v>77145.210000000006</v>
      </c>
      <c r="E36" s="9">
        <f t="shared" si="2"/>
        <v>465083.21</v>
      </c>
    </row>
    <row r="37" spans="1:5">
      <c r="A37" s="11" t="s">
        <v>4</v>
      </c>
      <c r="B37" s="2">
        <v>359464.3</v>
      </c>
      <c r="C37" s="2">
        <v>49103.74</v>
      </c>
      <c r="D37" s="2">
        <v>77145.210000000006</v>
      </c>
      <c r="E37" s="9">
        <f t="shared" si="2"/>
        <v>485713.25</v>
      </c>
    </row>
    <row r="38" spans="1:5">
      <c r="A38" s="11" t="s">
        <v>0</v>
      </c>
      <c r="B38" s="2">
        <v>373012</v>
      </c>
      <c r="C38" s="2">
        <v>30144</v>
      </c>
      <c r="D38" s="2">
        <v>77145.210000000006</v>
      </c>
      <c r="E38" s="9">
        <f t="shared" si="2"/>
        <v>480301.21</v>
      </c>
    </row>
    <row r="39" spans="1:5">
      <c r="A39" s="11" t="s">
        <v>3</v>
      </c>
      <c r="B39" s="2">
        <v>414870.4</v>
      </c>
      <c r="C39" s="2">
        <v>59465.599999999999</v>
      </c>
      <c r="D39" s="2">
        <v>77145.210000000006</v>
      </c>
      <c r="E39" s="9">
        <f t="shared" si="2"/>
        <v>551481.21</v>
      </c>
    </row>
    <row r="40" spans="1:5" ht="15.75" thickBot="1">
      <c r="A40" s="12" t="s">
        <v>2</v>
      </c>
      <c r="B40" s="13">
        <v>532300</v>
      </c>
      <c r="C40" s="13">
        <v>102000</v>
      </c>
      <c r="D40" s="13">
        <v>77145.210000000006</v>
      </c>
      <c r="E40" s="14">
        <f t="shared" si="2"/>
        <v>711445.21</v>
      </c>
    </row>
  </sheetData>
  <phoneticPr fontId="0" type="noConversion"/>
  <printOptions horizontalCentered="1" gridLines="1"/>
  <pageMargins left="0.45" right="0.45" top="0.75" bottom="0.5" header="0.3" footer="0.3"/>
  <pageSetup scale="72" orientation="landscape" r:id="rId1"/>
  <headerFooter>
    <oddHeader xml:space="preserve">&amp;CBID TABULATION
NOLAND ROAD IMPROVEMENTS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sqref="A1:I22"/>
    </sheetView>
  </sheetViews>
  <sheetFormatPr defaultRowHeight="15"/>
  <sheetData>
    <row r="1" spans="1:1">
      <c r="A1" t="s">
        <v>7</v>
      </c>
    </row>
    <row r="2" spans="1:1">
      <c r="A2" t="s">
        <v>13</v>
      </c>
    </row>
    <row r="3" spans="1:1">
      <c r="A3" t="s">
        <v>8</v>
      </c>
    </row>
    <row r="4" spans="1:1">
      <c r="A4" t="s">
        <v>9</v>
      </c>
    </row>
    <row r="5" spans="1:1">
      <c r="A5" t="s">
        <v>14</v>
      </c>
    </row>
    <row r="7" spans="1:1">
      <c r="A7" t="s">
        <v>10</v>
      </c>
    </row>
    <row r="8" spans="1:1">
      <c r="A8" t="s">
        <v>17</v>
      </c>
    </row>
    <row r="9" spans="1:1">
      <c r="A9" t="s">
        <v>16</v>
      </c>
    </row>
    <row r="10" spans="1:1">
      <c r="A10" t="s">
        <v>20</v>
      </c>
    </row>
    <row r="11" spans="1:1">
      <c r="A11" t="s">
        <v>18</v>
      </c>
    </row>
    <row r="12" spans="1:1">
      <c r="A12" t="s">
        <v>19</v>
      </c>
    </row>
    <row r="14" spans="1:1">
      <c r="A14" t="s">
        <v>21</v>
      </c>
    </row>
    <row r="15" spans="1:1">
      <c r="A15" t="s">
        <v>22</v>
      </c>
    </row>
    <row r="16" spans="1:1">
      <c r="A16" t="s">
        <v>23</v>
      </c>
    </row>
    <row r="17" spans="1:4">
      <c r="A17" t="s">
        <v>24</v>
      </c>
      <c r="D17" t="s">
        <v>27</v>
      </c>
    </row>
    <row r="18" spans="1:4">
      <c r="D18" t="s">
        <v>15</v>
      </c>
    </row>
    <row r="19" spans="1:4">
      <c r="D19" t="s">
        <v>26</v>
      </c>
    </row>
    <row r="20" spans="1:4">
      <c r="D20" t="s">
        <v>25</v>
      </c>
    </row>
    <row r="21" spans="1:4">
      <c r="A21" t="s">
        <v>11</v>
      </c>
    </row>
    <row r="22" spans="1:4">
      <c r="A22" t="s">
        <v>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kriggs</dc:creator>
  <cp:lastModifiedBy>cdelatorre</cp:lastModifiedBy>
  <cp:lastPrinted>2012-06-13T18:45:10Z</cp:lastPrinted>
  <dcterms:created xsi:type="dcterms:W3CDTF">2012-06-01T22:28:38Z</dcterms:created>
  <dcterms:modified xsi:type="dcterms:W3CDTF">2012-06-13T18:57:00Z</dcterms:modified>
</cp:coreProperties>
</file>