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N27" i="1"/>
  <c r="N20"/>
  <c r="N18"/>
  <c r="N19"/>
  <c r="N17"/>
  <c r="N16"/>
  <c r="N13"/>
  <c r="N22"/>
  <c r="N23"/>
  <c r="N24"/>
  <c r="M23"/>
  <c r="M24"/>
  <c r="H23"/>
  <c r="H24"/>
  <c r="H25"/>
  <c r="L24"/>
  <c r="L23"/>
  <c r="H12"/>
  <c r="L12"/>
  <c r="M12"/>
  <c r="N12"/>
  <c r="L13"/>
  <c r="H13"/>
  <c r="M13"/>
  <c r="L14"/>
  <c r="H14"/>
  <c r="M14"/>
  <c r="L15"/>
  <c r="H15"/>
  <c r="M15"/>
  <c r="L16"/>
  <c r="H16"/>
  <c r="M16"/>
  <c r="L17"/>
  <c r="H17"/>
  <c r="M17"/>
  <c r="L18"/>
  <c r="H18"/>
  <c r="M18"/>
  <c r="L19"/>
  <c r="H19"/>
  <c r="M19"/>
  <c r="L20"/>
  <c r="H20"/>
  <c r="M20"/>
  <c r="L21"/>
  <c r="H21"/>
  <c r="M21"/>
  <c r="N21"/>
  <c r="L22"/>
  <c r="H22"/>
  <c r="M22"/>
  <c r="L25"/>
  <c r="M25"/>
  <c r="N25"/>
  <c r="L11"/>
  <c r="H11"/>
  <c r="M11"/>
  <c r="N11"/>
  <c r="G27"/>
  <c r="B27"/>
</calcChain>
</file>

<file path=xl/sharedStrings.xml><?xml version="1.0" encoding="utf-8"?>
<sst xmlns="http://schemas.openxmlformats.org/spreadsheetml/2006/main" count="49" uniqueCount="38">
  <si>
    <t>HIDALGO COUNTY, TEXAS</t>
  </si>
  <si>
    <t>ASSET</t>
  </si>
  <si>
    <t>ACQ.</t>
  </si>
  <si>
    <t>SALVAGE</t>
  </si>
  <si>
    <t>QTY</t>
  </si>
  <si>
    <t>NO.</t>
  </si>
  <si>
    <t>DESCRIPTION</t>
  </si>
  <si>
    <t>DATE</t>
  </si>
  <si>
    <t>VALUE</t>
  </si>
  <si>
    <t>EST.</t>
  </si>
  <si>
    <t>DEPR. DATE</t>
  </si>
  <si>
    <t>LIFE</t>
  </si>
  <si>
    <t>EXP.</t>
  </si>
  <si>
    <t>COST</t>
  </si>
  <si>
    <t>DEPT.</t>
  </si>
  <si>
    <t xml:space="preserve">PURCHASING DEPT. - FIXED ASSET DIVISION </t>
  </si>
  <si>
    <t xml:space="preserve">SCHEDULE OF DEPRECIATION </t>
  </si>
  <si>
    <t>FOR</t>
  </si>
  <si>
    <t>AQC</t>
  </si>
  <si>
    <t>YEAR</t>
  </si>
  <si>
    <t>DEPRECIATION</t>
  </si>
  <si>
    <t>PER YEAR</t>
  </si>
  <si>
    <t>YEARS</t>
  </si>
  <si>
    <t>AMOUNT</t>
  </si>
  <si>
    <t>USED</t>
  </si>
  <si>
    <t>1989 WOOD #S21</t>
  </si>
  <si>
    <t>1989 WOODS #121 (DEUTZ ALLIS)</t>
  </si>
  <si>
    <t>1979 INTERNATIONAL 6T</t>
  </si>
  <si>
    <t>DELL 1400 MINI TOWER</t>
  </si>
  <si>
    <t>INTEL PENTIUM 866MHZ-PC</t>
  </si>
  <si>
    <t>OPTIPLEX GX240 PENTIUM 4 1.8GHZ</t>
  </si>
  <si>
    <t>CLT787, CLIENTPRO 345S</t>
  </si>
  <si>
    <t>PUMP REGENERATIVE BLOWER</t>
  </si>
  <si>
    <t>FILING CABINET BLACK - HON</t>
  </si>
  <si>
    <t>INTELL PIII 600 MHZ-PC</t>
  </si>
  <si>
    <t>HIDALGO COUNTY</t>
  </si>
  <si>
    <t>FIXED ASSET DEPRECIATION FORM</t>
  </si>
  <si>
    <t>PRECINCT 1 2011 INVENTORY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</si>
</sst>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</numFmts>
  <fonts count="16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48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b/>
      <sz val="14"/>
      <color indexed="12"/>
      <name val="Calibri"/>
      <family val="2"/>
    </font>
    <font>
      <sz val="12"/>
      <name val="Times New Roman"/>
      <family val="1"/>
    </font>
    <font>
      <sz val="12"/>
      <color indexed="48"/>
      <name val="Times New Roman"/>
      <family val="1"/>
    </font>
    <font>
      <sz val="12"/>
      <color indexed="8"/>
      <name val="Calibri"/>
      <family val="2"/>
    </font>
    <font>
      <b/>
      <sz val="12"/>
      <color indexed="12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53">
    <xf numFmtId="0" fontId="0" fillId="0" borderId="0" xfId="0"/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2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44" fontId="12" fillId="0" borderId="8" xfId="2" applyFont="1" applyBorder="1" applyAlignment="1">
      <alignment vertical="center"/>
    </xf>
    <xf numFmtId="0" fontId="1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1" fillId="0" borderId="0" xfId="0" applyNumberFormat="1" applyFont="1" applyAlignment="1">
      <alignment horizontal="centerContinuous" vertical="center"/>
    </xf>
    <xf numFmtId="0" fontId="0" fillId="0" borderId="0" xfId="0" applyNumberFormat="1" applyAlignment="1">
      <alignment horizontal="centerContinuous" vertical="center"/>
    </xf>
    <xf numFmtId="0" fontId="2" fillId="0" borderId="0" xfId="0" applyNumberFormat="1" applyFont="1" applyAlignment="1">
      <alignment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44" fontId="12" fillId="0" borderId="0" xfId="2" applyFont="1" applyBorder="1" applyAlignment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9" fillId="0" borderId="0" xfId="0" applyNumberFormat="1" applyFont="1" applyAlignment="1">
      <alignment horizontal="centerContinuous" vertical="center"/>
    </xf>
    <xf numFmtId="0" fontId="7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1" fillId="0" borderId="3" xfId="0" applyNumberFormat="1" applyFont="1" applyBorder="1" applyAlignment="1">
      <alignment horizontal="center" vertical="center" shrinkToFit="1"/>
    </xf>
    <xf numFmtId="43" fontId="5" fillId="0" borderId="1" xfId="0" applyNumberFormat="1" applyFont="1" applyFill="1" applyBorder="1" applyAlignment="1">
      <alignment horizontal="center" vertical="center"/>
    </xf>
    <xf numFmtId="165" fontId="12" fillId="0" borderId="8" xfId="2" applyNumberFormat="1" applyFont="1" applyBorder="1" applyAlignment="1">
      <alignment vertical="center"/>
    </xf>
    <xf numFmtId="14" fontId="15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view="pageBreakPreview" topLeftCell="F8" zoomScale="60" workbookViewId="0">
      <selection activeCell="H31" sqref="H31"/>
    </sheetView>
  </sheetViews>
  <sheetFormatPr defaultRowHeight="22.5" customHeight="1"/>
  <cols>
    <col min="1" max="1" width="8.5703125" style="9" customWidth="1"/>
    <col min="2" max="2" width="6.140625" style="9" customWidth="1"/>
    <col min="3" max="3" width="8.140625" style="9" customWidth="1"/>
    <col min="4" max="4" width="40" style="9" customWidth="1"/>
    <col min="5" max="5" width="11.85546875" style="9" customWidth="1"/>
    <col min="6" max="6" width="11.85546875" style="42" customWidth="1"/>
    <col min="7" max="7" width="16.85546875" style="9" bestFit="1" customWidth="1"/>
    <col min="8" max="8" width="22.28515625" style="9" bestFit="1" customWidth="1"/>
    <col min="9" max="9" width="7.5703125" style="9" customWidth="1"/>
    <col min="10" max="10" width="15.140625" style="9" customWidth="1"/>
    <col min="11" max="12" width="15.140625" style="42" customWidth="1"/>
    <col min="13" max="13" width="22.28515625" style="42" bestFit="1" customWidth="1"/>
    <col min="14" max="14" width="14.42578125" style="9" customWidth="1"/>
    <col min="15" max="15" width="9.42578125" style="9" bestFit="1" customWidth="1"/>
    <col min="16" max="16384" width="9.140625" style="9"/>
  </cols>
  <sheetData>
    <row r="1" spans="1:17" s="3" customFormat="1" ht="22.5" customHeight="1">
      <c r="A1" s="31" t="s">
        <v>0</v>
      </c>
      <c r="B1" s="31"/>
      <c r="C1" s="1"/>
      <c r="D1" s="2"/>
      <c r="E1" s="31"/>
      <c r="F1" s="37"/>
      <c r="G1" s="31"/>
      <c r="H1" s="31"/>
      <c r="I1" s="31"/>
      <c r="J1" s="32"/>
      <c r="K1" s="45"/>
      <c r="L1" s="45"/>
      <c r="M1" s="45"/>
      <c r="N1" s="32"/>
      <c r="O1" s="4"/>
      <c r="P1" s="5"/>
      <c r="Q1" s="6"/>
    </row>
    <row r="2" spans="1:17" s="3" customFormat="1" ht="22.5" customHeight="1">
      <c r="A2" s="31" t="s">
        <v>15</v>
      </c>
      <c r="B2" s="31"/>
      <c r="C2" s="1"/>
      <c r="D2" s="2"/>
      <c r="E2" s="31"/>
      <c r="F2" s="37"/>
      <c r="G2" s="31"/>
      <c r="H2" s="31"/>
      <c r="I2" s="31"/>
      <c r="J2" s="1"/>
      <c r="K2" s="46"/>
      <c r="L2" s="46"/>
      <c r="M2" s="46"/>
      <c r="N2" s="32"/>
      <c r="O2" s="7"/>
      <c r="P2" s="5"/>
      <c r="Q2" s="6"/>
    </row>
    <row r="3" spans="1:17" s="3" customFormat="1" ht="22.5" customHeight="1">
      <c r="A3" s="31" t="s">
        <v>16</v>
      </c>
      <c r="B3" s="31"/>
      <c r="C3" s="1"/>
      <c r="D3" s="2"/>
      <c r="E3" s="31"/>
      <c r="F3" s="37"/>
      <c r="G3" s="31"/>
      <c r="H3" s="31"/>
      <c r="I3" s="31"/>
      <c r="J3" s="1"/>
      <c r="K3" s="46"/>
      <c r="L3" s="46"/>
      <c r="M3" s="46"/>
      <c r="N3" s="32"/>
      <c r="O3" s="7"/>
      <c r="P3" s="5"/>
      <c r="Q3" s="6"/>
    </row>
    <row r="4" spans="1:17" ht="22.5" customHeight="1">
      <c r="A4" s="31" t="s">
        <v>17</v>
      </c>
      <c r="B4" s="33"/>
      <c r="C4" s="34"/>
      <c r="D4" s="35"/>
      <c r="E4" s="35"/>
      <c r="F4" s="38"/>
      <c r="G4" s="35"/>
      <c r="H4" s="35"/>
      <c r="I4" s="35"/>
      <c r="J4" s="34"/>
      <c r="K4" s="47"/>
      <c r="L4" s="47"/>
      <c r="M4" s="47"/>
      <c r="N4" s="35"/>
      <c r="O4" s="7"/>
      <c r="P4" s="11"/>
      <c r="Q4" s="12"/>
    </row>
    <row r="5" spans="1:17" ht="22.5" customHeight="1">
      <c r="A5" s="31"/>
      <c r="B5" s="33"/>
      <c r="C5" s="34"/>
      <c r="D5" s="52" t="s">
        <v>35</v>
      </c>
      <c r="E5" s="52"/>
      <c r="F5" s="52"/>
      <c r="G5" s="52"/>
      <c r="H5" s="52"/>
      <c r="I5" s="35"/>
      <c r="J5" s="34"/>
      <c r="K5" s="47"/>
      <c r="L5" s="47"/>
      <c r="M5" s="47"/>
      <c r="N5" s="35"/>
      <c r="O5" s="7"/>
      <c r="P5" s="11"/>
      <c r="Q5" s="12"/>
    </row>
    <row r="6" spans="1:17" ht="22.5" customHeight="1">
      <c r="A6" s="33"/>
      <c r="B6" s="33"/>
      <c r="C6" s="34"/>
      <c r="D6" s="52" t="s">
        <v>36</v>
      </c>
      <c r="E6" s="52"/>
      <c r="F6" s="52"/>
      <c r="G6" s="52"/>
      <c r="H6" s="52"/>
      <c r="I6" s="35"/>
      <c r="J6" s="34"/>
      <c r="K6" s="47"/>
      <c r="L6" s="47"/>
      <c r="M6" s="47"/>
      <c r="N6" s="35"/>
      <c r="O6" s="7"/>
      <c r="P6" s="11"/>
      <c r="Q6" s="12"/>
    </row>
    <row r="7" spans="1:17" ht="22.5" customHeight="1">
      <c r="A7" s="33"/>
      <c r="B7" s="33"/>
      <c r="C7" s="34"/>
      <c r="D7" s="52" t="s">
        <v>37</v>
      </c>
      <c r="E7" s="52"/>
      <c r="F7" s="52"/>
      <c r="G7" s="52"/>
      <c r="H7" s="52"/>
      <c r="I7" s="36"/>
      <c r="J7" s="34"/>
      <c r="K7" s="47"/>
      <c r="L7" s="47"/>
      <c r="M7" s="47"/>
      <c r="N7" s="35"/>
      <c r="Q7" s="8"/>
    </row>
    <row r="8" spans="1:17" ht="22.5" customHeight="1" thickBot="1">
      <c r="A8" s="8"/>
      <c r="B8" s="8"/>
      <c r="C8" s="8"/>
      <c r="D8" s="10"/>
      <c r="E8" s="8"/>
      <c r="F8" s="39"/>
      <c r="G8" s="8"/>
      <c r="H8" s="8"/>
      <c r="I8" s="8"/>
      <c r="J8" s="8"/>
      <c r="K8" s="51"/>
      <c r="L8" s="39"/>
      <c r="M8" s="39"/>
      <c r="N8" s="51">
        <v>40883</v>
      </c>
      <c r="O8" s="8"/>
      <c r="P8" s="8"/>
      <c r="Q8" s="8"/>
    </row>
    <row r="9" spans="1:17" s="3" customFormat="1" ht="22.5" customHeight="1">
      <c r="A9" s="22" t="s">
        <v>14</v>
      </c>
      <c r="B9" s="23"/>
      <c r="C9" s="23" t="s">
        <v>1</v>
      </c>
      <c r="D9" s="23" t="s">
        <v>1</v>
      </c>
      <c r="E9" s="23" t="s">
        <v>2</v>
      </c>
      <c r="F9" s="40" t="s">
        <v>18</v>
      </c>
      <c r="G9" s="23" t="s">
        <v>2</v>
      </c>
      <c r="H9" s="44" t="s">
        <v>20</v>
      </c>
      <c r="I9" s="23" t="s">
        <v>11</v>
      </c>
      <c r="J9" s="23" t="s">
        <v>9</v>
      </c>
      <c r="K9" s="40" t="s">
        <v>3</v>
      </c>
      <c r="L9" s="40" t="s">
        <v>22</v>
      </c>
      <c r="M9" s="48" t="s">
        <v>20</v>
      </c>
      <c r="N9" s="24" t="s">
        <v>3</v>
      </c>
    </row>
    <row r="10" spans="1:17" s="3" customFormat="1" ht="22.5" customHeight="1" thickBot="1">
      <c r="A10" s="25" t="s">
        <v>5</v>
      </c>
      <c r="B10" s="26" t="s">
        <v>4</v>
      </c>
      <c r="C10" s="26" t="s">
        <v>5</v>
      </c>
      <c r="D10" s="26" t="s">
        <v>6</v>
      </c>
      <c r="E10" s="27" t="s">
        <v>7</v>
      </c>
      <c r="F10" s="41" t="s">
        <v>19</v>
      </c>
      <c r="G10" s="27" t="s">
        <v>13</v>
      </c>
      <c r="H10" s="27" t="s">
        <v>21</v>
      </c>
      <c r="I10" s="27" t="s">
        <v>12</v>
      </c>
      <c r="J10" s="26" t="s">
        <v>10</v>
      </c>
      <c r="K10" s="41" t="s">
        <v>19</v>
      </c>
      <c r="L10" s="41" t="s">
        <v>24</v>
      </c>
      <c r="M10" s="41" t="s">
        <v>23</v>
      </c>
      <c r="N10" s="28" t="s">
        <v>8</v>
      </c>
    </row>
    <row r="11" spans="1:17" ht="22.5" customHeight="1">
      <c r="A11" s="21">
        <v>121</v>
      </c>
      <c r="B11" s="13">
        <v>1</v>
      </c>
      <c r="C11" s="13">
        <v>21053</v>
      </c>
      <c r="D11" s="14" t="s">
        <v>25</v>
      </c>
      <c r="E11" s="19">
        <v>32602</v>
      </c>
      <c r="F11" s="15">
        <v>1989</v>
      </c>
      <c r="G11" s="20">
        <v>4188</v>
      </c>
      <c r="H11" s="20">
        <f>G11*10%</f>
        <v>418.8</v>
      </c>
      <c r="I11" s="15">
        <v>7</v>
      </c>
      <c r="J11" s="19">
        <v>40883</v>
      </c>
      <c r="K11" s="15">
        <v>2011</v>
      </c>
      <c r="L11" s="15">
        <f>K11-F11</f>
        <v>22</v>
      </c>
      <c r="M11" s="49">
        <f>L11*H11</f>
        <v>9213.6</v>
      </c>
      <c r="N11" s="16">
        <f>IF(G11-M11&lt;0,0*(G11-M11))</f>
        <v>0</v>
      </c>
    </row>
    <row r="12" spans="1:17" ht="22.5" customHeight="1">
      <c r="A12" s="13">
        <v>121</v>
      </c>
      <c r="B12" s="13">
        <v>1</v>
      </c>
      <c r="C12" s="13">
        <v>21055</v>
      </c>
      <c r="D12" s="14" t="s">
        <v>26</v>
      </c>
      <c r="E12" s="19">
        <v>32570</v>
      </c>
      <c r="F12" s="15">
        <v>1989</v>
      </c>
      <c r="G12" s="20">
        <v>4188</v>
      </c>
      <c r="H12" s="20">
        <f t="shared" ref="H12:H25" si="0">G12*10%</f>
        <v>418.8</v>
      </c>
      <c r="I12" s="15">
        <v>7</v>
      </c>
      <c r="J12" s="19">
        <v>40883</v>
      </c>
      <c r="K12" s="15">
        <v>2011</v>
      </c>
      <c r="L12" s="15">
        <f t="shared" ref="L12:L25" si="1">K12-F12</f>
        <v>22</v>
      </c>
      <c r="M12" s="49">
        <f t="shared" ref="M12:M25" si="2">L12*H12</f>
        <v>9213.6</v>
      </c>
      <c r="N12" s="16">
        <f>IF(G12-M12&lt;0,0*(G12-M12))</f>
        <v>0</v>
      </c>
      <c r="P12" s="17"/>
      <c r="Q12" s="17"/>
    </row>
    <row r="13" spans="1:17" ht="22.5" customHeight="1">
      <c r="A13" s="13">
        <v>121</v>
      </c>
      <c r="B13" s="13">
        <v>1</v>
      </c>
      <c r="C13" s="13">
        <v>21245</v>
      </c>
      <c r="D13" s="14" t="s">
        <v>27</v>
      </c>
      <c r="E13" s="19">
        <v>32659</v>
      </c>
      <c r="F13" s="15">
        <v>1989</v>
      </c>
      <c r="G13" s="20">
        <v>21000</v>
      </c>
      <c r="H13" s="20">
        <f t="shared" si="0"/>
        <v>2100</v>
      </c>
      <c r="I13" s="15">
        <v>7</v>
      </c>
      <c r="J13" s="19">
        <v>40883</v>
      </c>
      <c r="K13" s="15">
        <v>2011</v>
      </c>
      <c r="L13" s="15">
        <f t="shared" si="1"/>
        <v>22</v>
      </c>
      <c r="M13" s="49">
        <f t="shared" si="2"/>
        <v>46200</v>
      </c>
      <c r="N13" s="16">
        <f>IF(G13-M13&lt;0,0*(G13-M13))</f>
        <v>0</v>
      </c>
      <c r="P13" s="17"/>
      <c r="Q13" s="17"/>
    </row>
    <row r="14" spans="1:17" ht="22.5" customHeight="1">
      <c r="A14" s="13">
        <v>121</v>
      </c>
      <c r="B14" s="13">
        <v>1</v>
      </c>
      <c r="C14" s="13">
        <v>36696</v>
      </c>
      <c r="D14" s="14" t="s">
        <v>28</v>
      </c>
      <c r="E14" s="19">
        <v>37194</v>
      </c>
      <c r="F14" s="15">
        <v>2001</v>
      </c>
      <c r="G14" s="20">
        <v>1301</v>
      </c>
      <c r="H14" s="20">
        <f t="shared" si="0"/>
        <v>130.1</v>
      </c>
      <c r="I14" s="15">
        <v>7</v>
      </c>
      <c r="J14" s="19">
        <v>40883</v>
      </c>
      <c r="K14" s="15">
        <v>2011</v>
      </c>
      <c r="L14" s="15">
        <f t="shared" si="1"/>
        <v>10</v>
      </c>
      <c r="M14" s="49">
        <f t="shared" si="2"/>
        <v>1301</v>
      </c>
      <c r="N14" s="16">
        <v>0</v>
      </c>
      <c r="P14" s="17"/>
      <c r="Q14" s="17"/>
    </row>
    <row r="15" spans="1:17" ht="22.5" customHeight="1">
      <c r="A15" s="13">
        <v>121</v>
      </c>
      <c r="B15" s="13">
        <v>1</v>
      </c>
      <c r="C15" s="13">
        <v>36740</v>
      </c>
      <c r="D15" s="14" t="s">
        <v>29</v>
      </c>
      <c r="E15" s="19">
        <v>37089</v>
      </c>
      <c r="F15" s="15">
        <v>2001</v>
      </c>
      <c r="G15" s="20">
        <v>1405</v>
      </c>
      <c r="H15" s="20">
        <f t="shared" si="0"/>
        <v>140.5</v>
      </c>
      <c r="I15" s="15">
        <v>7</v>
      </c>
      <c r="J15" s="19">
        <v>40883</v>
      </c>
      <c r="K15" s="15">
        <v>2011</v>
      </c>
      <c r="L15" s="15">
        <f t="shared" si="1"/>
        <v>10</v>
      </c>
      <c r="M15" s="49">
        <f t="shared" si="2"/>
        <v>1405</v>
      </c>
      <c r="N15" s="16">
        <v>0</v>
      </c>
      <c r="P15" s="17"/>
      <c r="Q15" s="17"/>
    </row>
    <row r="16" spans="1:17" ht="22.5" customHeight="1">
      <c r="A16" s="13">
        <v>121</v>
      </c>
      <c r="B16" s="13">
        <v>1</v>
      </c>
      <c r="C16" s="13">
        <v>38505</v>
      </c>
      <c r="D16" s="14" t="s">
        <v>30</v>
      </c>
      <c r="E16" s="19">
        <v>37495</v>
      </c>
      <c r="F16" s="15">
        <v>2002</v>
      </c>
      <c r="G16" s="20">
        <v>1554</v>
      </c>
      <c r="H16" s="20">
        <f t="shared" si="0"/>
        <v>155.4</v>
      </c>
      <c r="I16" s="15">
        <v>7</v>
      </c>
      <c r="J16" s="19">
        <v>40883</v>
      </c>
      <c r="K16" s="15">
        <v>2011</v>
      </c>
      <c r="L16" s="15">
        <f t="shared" si="1"/>
        <v>9</v>
      </c>
      <c r="M16" s="49">
        <f t="shared" si="2"/>
        <v>1398.6000000000001</v>
      </c>
      <c r="N16" s="16">
        <f>G16-M16</f>
        <v>155.39999999999986</v>
      </c>
      <c r="P16" s="17"/>
      <c r="Q16" s="17"/>
    </row>
    <row r="17" spans="1:17" ht="22.5" customHeight="1">
      <c r="A17" s="13">
        <v>121</v>
      </c>
      <c r="B17" s="13">
        <v>1</v>
      </c>
      <c r="C17" s="13">
        <v>45820</v>
      </c>
      <c r="D17" s="14" t="s">
        <v>31</v>
      </c>
      <c r="E17" s="19">
        <v>38279</v>
      </c>
      <c r="F17" s="15">
        <v>2004</v>
      </c>
      <c r="G17" s="20">
        <v>1312</v>
      </c>
      <c r="H17" s="20">
        <f t="shared" si="0"/>
        <v>131.20000000000002</v>
      </c>
      <c r="I17" s="15">
        <v>7</v>
      </c>
      <c r="J17" s="19">
        <v>40883</v>
      </c>
      <c r="K17" s="15">
        <v>2011</v>
      </c>
      <c r="L17" s="15">
        <f t="shared" si="1"/>
        <v>7</v>
      </c>
      <c r="M17" s="49">
        <f t="shared" si="2"/>
        <v>918.40000000000009</v>
      </c>
      <c r="N17" s="16">
        <f>G17-M17</f>
        <v>393.59999999999991</v>
      </c>
      <c r="P17" s="17"/>
      <c r="Q17" s="17"/>
    </row>
    <row r="18" spans="1:17" ht="22.5" customHeight="1">
      <c r="A18" s="13">
        <v>121</v>
      </c>
      <c r="B18" s="13">
        <v>1</v>
      </c>
      <c r="C18" s="13">
        <v>45821</v>
      </c>
      <c r="D18" s="14" t="s">
        <v>31</v>
      </c>
      <c r="E18" s="19">
        <v>38279</v>
      </c>
      <c r="F18" s="15">
        <v>2004</v>
      </c>
      <c r="G18" s="20">
        <v>1312</v>
      </c>
      <c r="H18" s="20">
        <f t="shared" si="0"/>
        <v>131.20000000000002</v>
      </c>
      <c r="I18" s="15">
        <v>7</v>
      </c>
      <c r="J18" s="19">
        <v>40883</v>
      </c>
      <c r="K18" s="15">
        <v>2011</v>
      </c>
      <c r="L18" s="15">
        <f t="shared" si="1"/>
        <v>7</v>
      </c>
      <c r="M18" s="49">
        <f t="shared" si="2"/>
        <v>918.40000000000009</v>
      </c>
      <c r="N18" s="16">
        <f>G18-M18</f>
        <v>393.59999999999991</v>
      </c>
      <c r="P18" s="17"/>
      <c r="Q18" s="17"/>
    </row>
    <row r="19" spans="1:17" ht="22.5" customHeight="1">
      <c r="A19" s="13">
        <v>121</v>
      </c>
      <c r="B19" s="13">
        <v>1</v>
      </c>
      <c r="C19" s="13">
        <v>45822</v>
      </c>
      <c r="D19" s="14" t="s">
        <v>31</v>
      </c>
      <c r="E19" s="19">
        <v>38279</v>
      </c>
      <c r="F19" s="15">
        <v>2004</v>
      </c>
      <c r="G19" s="20">
        <v>1312</v>
      </c>
      <c r="H19" s="20">
        <f t="shared" si="0"/>
        <v>131.20000000000002</v>
      </c>
      <c r="I19" s="15">
        <v>7</v>
      </c>
      <c r="J19" s="19">
        <v>40883</v>
      </c>
      <c r="K19" s="15">
        <v>2011</v>
      </c>
      <c r="L19" s="15">
        <f t="shared" si="1"/>
        <v>7</v>
      </c>
      <c r="M19" s="49">
        <f t="shared" si="2"/>
        <v>918.40000000000009</v>
      </c>
      <c r="N19" s="16">
        <f>G19-M19</f>
        <v>393.59999999999991</v>
      </c>
    </row>
    <row r="20" spans="1:17" ht="22.5" customHeight="1">
      <c r="A20" s="13">
        <v>121</v>
      </c>
      <c r="B20" s="13">
        <v>1</v>
      </c>
      <c r="C20" s="13">
        <v>49824</v>
      </c>
      <c r="D20" s="14" t="s">
        <v>32</v>
      </c>
      <c r="E20" s="19">
        <v>40071</v>
      </c>
      <c r="F20" s="15">
        <v>2009</v>
      </c>
      <c r="G20" s="20">
        <v>705.15</v>
      </c>
      <c r="H20" s="20">
        <f t="shared" si="0"/>
        <v>70.515000000000001</v>
      </c>
      <c r="I20" s="15">
        <v>7</v>
      </c>
      <c r="J20" s="19">
        <v>40883</v>
      </c>
      <c r="K20" s="15">
        <v>2011</v>
      </c>
      <c r="L20" s="15">
        <f t="shared" si="1"/>
        <v>2</v>
      </c>
      <c r="M20" s="49">
        <f t="shared" si="2"/>
        <v>141.03</v>
      </c>
      <c r="N20" s="16">
        <f>G20-M20</f>
        <v>564.12</v>
      </c>
    </row>
    <row r="21" spans="1:17" ht="22.5" customHeight="1">
      <c r="A21" s="13">
        <v>121</v>
      </c>
      <c r="B21" s="13">
        <v>1</v>
      </c>
      <c r="C21" s="13">
        <v>20310</v>
      </c>
      <c r="D21" s="14" t="s">
        <v>33</v>
      </c>
      <c r="E21" s="19">
        <v>26700</v>
      </c>
      <c r="F21" s="15">
        <v>1973</v>
      </c>
      <c r="G21" s="20">
        <v>98.6</v>
      </c>
      <c r="H21" s="20">
        <f t="shared" si="0"/>
        <v>9.86</v>
      </c>
      <c r="I21" s="15">
        <v>7</v>
      </c>
      <c r="J21" s="19">
        <v>40883</v>
      </c>
      <c r="K21" s="15">
        <v>2011</v>
      </c>
      <c r="L21" s="15">
        <f t="shared" si="1"/>
        <v>38</v>
      </c>
      <c r="M21" s="49">
        <f t="shared" si="2"/>
        <v>374.67999999999995</v>
      </c>
      <c r="N21" s="16">
        <f>IF(G21-M21&lt;0,0*(G21-M21))</f>
        <v>0</v>
      </c>
    </row>
    <row r="22" spans="1:17" ht="22.5" customHeight="1">
      <c r="A22" s="13">
        <v>121</v>
      </c>
      <c r="B22" s="13">
        <v>1</v>
      </c>
      <c r="C22" s="13">
        <v>35482</v>
      </c>
      <c r="D22" s="14" t="s">
        <v>34</v>
      </c>
      <c r="E22" s="19">
        <v>36707</v>
      </c>
      <c r="F22" s="15">
        <v>2000</v>
      </c>
      <c r="G22" s="20">
        <v>2088.88</v>
      </c>
      <c r="H22" s="20">
        <f t="shared" si="0"/>
        <v>208.88800000000003</v>
      </c>
      <c r="I22" s="15">
        <v>7</v>
      </c>
      <c r="J22" s="19">
        <v>40883</v>
      </c>
      <c r="K22" s="15">
        <v>2011</v>
      </c>
      <c r="L22" s="15">
        <f t="shared" si="1"/>
        <v>11</v>
      </c>
      <c r="M22" s="49">
        <f t="shared" si="2"/>
        <v>2297.7680000000005</v>
      </c>
      <c r="N22" s="16">
        <f>IF(G22-M22&lt;0,0*(G22-M22))</f>
        <v>0</v>
      </c>
    </row>
    <row r="23" spans="1:17" ht="22.5" customHeight="1">
      <c r="A23" s="13">
        <v>121</v>
      </c>
      <c r="B23" s="13">
        <v>1</v>
      </c>
      <c r="C23" s="13">
        <v>35484</v>
      </c>
      <c r="D23" s="14" t="s">
        <v>34</v>
      </c>
      <c r="E23" s="19">
        <v>36707</v>
      </c>
      <c r="F23" s="15">
        <v>2000</v>
      </c>
      <c r="G23" s="20">
        <v>2088.88</v>
      </c>
      <c r="H23" s="20">
        <f t="shared" si="0"/>
        <v>208.88800000000003</v>
      </c>
      <c r="I23" s="15">
        <v>7</v>
      </c>
      <c r="J23" s="19">
        <v>40883</v>
      </c>
      <c r="K23" s="15">
        <v>2011</v>
      </c>
      <c r="L23" s="15">
        <f t="shared" si="1"/>
        <v>11</v>
      </c>
      <c r="M23" s="49">
        <f t="shared" si="2"/>
        <v>2297.7680000000005</v>
      </c>
      <c r="N23" s="16">
        <f>IF(G23-M23&lt;0,0*(G23-M23))</f>
        <v>0</v>
      </c>
    </row>
    <row r="24" spans="1:17" ht="22.5" customHeight="1">
      <c r="A24" s="13">
        <v>121</v>
      </c>
      <c r="B24" s="13">
        <v>1</v>
      </c>
      <c r="C24" s="13">
        <v>35487</v>
      </c>
      <c r="D24" s="14" t="s">
        <v>34</v>
      </c>
      <c r="E24" s="19">
        <v>36707</v>
      </c>
      <c r="F24" s="15">
        <v>2000</v>
      </c>
      <c r="G24" s="20">
        <v>2088.88</v>
      </c>
      <c r="H24" s="20">
        <f t="shared" si="0"/>
        <v>208.88800000000003</v>
      </c>
      <c r="I24" s="15">
        <v>7</v>
      </c>
      <c r="J24" s="19">
        <v>40883</v>
      </c>
      <c r="K24" s="15">
        <v>2011</v>
      </c>
      <c r="L24" s="15">
        <f t="shared" si="1"/>
        <v>11</v>
      </c>
      <c r="M24" s="49">
        <f t="shared" si="2"/>
        <v>2297.7680000000005</v>
      </c>
      <c r="N24" s="16">
        <f>IF(G24-M24&lt;0,0*(G24-M24))</f>
        <v>0</v>
      </c>
    </row>
    <row r="25" spans="1:17" ht="22.5" customHeight="1">
      <c r="A25" s="13">
        <v>121</v>
      </c>
      <c r="B25" s="13">
        <v>1</v>
      </c>
      <c r="C25" s="13">
        <v>35489</v>
      </c>
      <c r="D25" s="14" t="s">
        <v>34</v>
      </c>
      <c r="E25" s="19">
        <v>36707</v>
      </c>
      <c r="F25" s="15">
        <v>2000</v>
      </c>
      <c r="G25" s="20">
        <v>2088.88</v>
      </c>
      <c r="H25" s="20">
        <f t="shared" si="0"/>
        <v>208.88800000000003</v>
      </c>
      <c r="I25" s="15">
        <v>7</v>
      </c>
      <c r="J25" s="19">
        <v>40883</v>
      </c>
      <c r="K25" s="15">
        <v>2011</v>
      </c>
      <c r="L25" s="15">
        <f t="shared" si="1"/>
        <v>11</v>
      </c>
      <c r="M25" s="49">
        <f t="shared" si="2"/>
        <v>2297.7680000000005</v>
      </c>
      <c r="N25" s="16">
        <f>IF(G25-M25&lt;0,0*(G25-M25))</f>
        <v>0</v>
      </c>
    </row>
    <row r="27" spans="1:17" ht="22.5" customHeight="1" thickBot="1">
      <c r="A27" s="18"/>
      <c r="B27" s="29">
        <f>SUM(B11:B25)</f>
        <v>15</v>
      </c>
      <c r="G27" s="30">
        <f>SUM(G11:G25)</f>
        <v>46731.26999999999</v>
      </c>
      <c r="H27" s="43"/>
      <c r="N27" s="50">
        <f>N16+N17+N18+N19+N20</f>
        <v>1900.3199999999997</v>
      </c>
    </row>
    <row r="28" spans="1:17" ht="22.5" customHeight="1" thickTop="1"/>
  </sheetData>
  <mergeCells count="3">
    <mergeCell ref="D5:H5"/>
    <mergeCell ref="D6:H6"/>
    <mergeCell ref="D7:H7"/>
  </mergeCells>
  <phoneticPr fontId="0" type="noConversion"/>
  <printOptions horizontalCentered="1"/>
  <pageMargins left="0.2" right="0.2" top="0.75" bottom="0.75" header="0.3" footer="0.3"/>
  <pageSetup scale="63" orientation="landscape" r:id="rId1"/>
  <headerFooter>
    <oddFooter>&amp;LDEPRECIATION SCHEDULE EXHIBIT "   "&amp;C&amp;D&amp;RPAGE  &amp;P  OF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gabriel.navarro</dc:creator>
  <cp:lastModifiedBy>dagoberto.rios</cp:lastModifiedBy>
  <cp:lastPrinted>2011-12-06T20:49:16Z</cp:lastPrinted>
  <dcterms:created xsi:type="dcterms:W3CDTF">2011-05-19T18:03:37Z</dcterms:created>
  <dcterms:modified xsi:type="dcterms:W3CDTF">2011-12-06T20:49:53Z</dcterms:modified>
</cp:coreProperties>
</file>