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0" windowWidth="9660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Sheet1!$A$1:$F$85</definedName>
  </definedNames>
  <calcPr calcId="145621"/>
</workbook>
</file>

<file path=xl/calcChain.xml><?xml version="1.0" encoding="utf-8"?>
<calcChain xmlns="http://schemas.openxmlformats.org/spreadsheetml/2006/main">
  <c r="D44" i="1" l="1"/>
  <c r="E69" i="1" s="1"/>
  <c r="D22" i="1"/>
  <c r="D21" i="1"/>
  <c r="D20" i="1"/>
  <c r="D19" i="1"/>
  <c r="D23" i="1"/>
  <c r="D12" i="1"/>
  <c r="D11" i="1"/>
  <c r="C67" i="1" s="1"/>
  <c r="D10" i="1"/>
  <c r="E65" i="1"/>
  <c r="C68" i="1"/>
  <c r="D67" i="1"/>
  <c r="D65" i="1"/>
  <c r="D66" i="1"/>
  <c r="C66" i="1"/>
  <c r="C65" i="1"/>
  <c r="D68" i="1"/>
  <c r="D28" i="1"/>
  <c r="D33" i="1"/>
  <c r="D29" i="1" l="1"/>
  <c r="D32" i="1"/>
  <c r="D50" i="1"/>
  <c r="D58" i="1" s="1"/>
  <c r="F65" i="1"/>
  <c r="D13" i="1"/>
  <c r="D70" i="1"/>
  <c r="D36" i="1"/>
  <c r="D42" i="1"/>
  <c r="D41" i="1"/>
  <c r="D43" i="1"/>
  <c r="E68" i="1" s="1"/>
  <c r="F68" i="1" s="1"/>
  <c r="D45" i="1" l="1"/>
  <c r="E66" i="1"/>
  <c r="D51" i="1"/>
  <c r="C69" i="1"/>
  <c r="D14" i="1"/>
  <c r="D34" i="1"/>
  <c r="D56" i="1" s="1"/>
  <c r="D54" i="1"/>
  <c r="E67" i="1"/>
  <c r="F67" i="1" s="1"/>
  <c r="D55" i="1"/>
  <c r="F66" i="1" l="1"/>
  <c r="E70" i="1"/>
  <c r="F69" i="1"/>
  <c r="C70" i="1"/>
  <c r="F70" i="1" l="1"/>
</calcChain>
</file>

<file path=xl/sharedStrings.xml><?xml version="1.0" encoding="utf-8"?>
<sst xmlns="http://schemas.openxmlformats.org/spreadsheetml/2006/main" count="93" uniqueCount="43">
  <si>
    <t>FICA</t>
  </si>
  <si>
    <t>Health Insurance</t>
  </si>
  <si>
    <t>Life Insurance</t>
  </si>
  <si>
    <t>Retirement</t>
  </si>
  <si>
    <t>Unemployment Comp</t>
  </si>
  <si>
    <t>Longevity Pay</t>
  </si>
  <si>
    <t>object Code</t>
  </si>
  <si>
    <t>Pay Type</t>
  </si>
  <si>
    <t>Rate</t>
  </si>
  <si>
    <t>Workers Comp (8820- Law Office)</t>
  </si>
  <si>
    <t>Total</t>
  </si>
  <si>
    <t>Total Wages</t>
  </si>
  <si>
    <t>-</t>
  </si>
  <si>
    <t>Year</t>
  </si>
  <si>
    <t xml:space="preserve">for </t>
  </si>
  <si>
    <t>Calendar Years 2008, 2009, 2010</t>
  </si>
  <si>
    <t>Object Code</t>
  </si>
  <si>
    <t xml:space="preserve">Total Payout for </t>
  </si>
  <si>
    <t>TOTAL PAYOUT</t>
  </si>
  <si>
    <t>Total Payout</t>
  </si>
  <si>
    <t>SUMMARY OF TOTAL PAYOUT</t>
  </si>
  <si>
    <t>Law Enforcement Salary BackPay</t>
  </si>
  <si>
    <t>2009 Salary Pay Amount</t>
  </si>
  <si>
    <t>Workers Comp (7720- Law Enforcement)</t>
  </si>
  <si>
    <t>2010 Salary Pay Amount</t>
  </si>
  <si>
    <t>Position Title</t>
  </si>
  <si>
    <t>Salary Amount</t>
  </si>
  <si>
    <t>Date</t>
  </si>
  <si>
    <t>(Hire Date)</t>
  </si>
  <si>
    <t>(End of Probationary Period)</t>
  </si>
  <si>
    <t>TIMELINE OF EVENTS AS PER LAW ENFORCEMENT GRADE &amp; STEP</t>
  </si>
  <si>
    <t xml:space="preserve">Regular F/T Employee </t>
  </si>
  <si>
    <t>Pct. 2 Sanitation Employee No. 174696</t>
  </si>
  <si>
    <t>Regular F/T Employee (Prorated difference in salary eff: 12/22/09 - 12/31/09)</t>
  </si>
  <si>
    <r>
      <t xml:space="preserve">Regular F/T Employee </t>
    </r>
    <r>
      <rPr>
        <sz val="10"/>
        <color indexed="8"/>
        <rFont val="Georgia"/>
        <family val="1"/>
      </rPr>
      <t>(Prorated difference in salary from 01/01/10 - 12/31/10)</t>
    </r>
  </si>
  <si>
    <t>2011 Salary Pay Amount</t>
  </si>
  <si>
    <t>Calendar Years  2009-2011</t>
  </si>
  <si>
    <r>
      <t xml:space="preserve">Regular F/T Employee </t>
    </r>
    <r>
      <rPr>
        <sz val="10"/>
        <color indexed="8"/>
        <rFont val="Georgia"/>
        <family val="1"/>
      </rPr>
      <t>(Prorated difference in salary from 01/01/11- 12/19/11)</t>
    </r>
  </si>
  <si>
    <t xml:space="preserve"> </t>
  </si>
  <si>
    <t>SOLID WAST ENFORCEMENT OFFICER (PROBATIONARY STEP)</t>
  </si>
  <si>
    <t>SOLID WASTE ENFORCEMENT OFFICER (STEP I)</t>
  </si>
  <si>
    <t>* Employee was inadvertly not moved after completion of probationary period to the Step I title &amp; salary on 12/22/09.</t>
  </si>
  <si>
    <t>Calendar Years 2009 - 2011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</si>
</sst>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Georgia"/>
      <family val="1"/>
    </font>
    <font>
      <sz val="11"/>
      <color indexed="8"/>
      <name val="Georgia"/>
      <family val="1"/>
    </font>
    <font>
      <b/>
      <sz val="14"/>
      <color indexed="22"/>
      <name val="Georgia"/>
      <family val="1"/>
    </font>
    <font>
      <b/>
      <sz val="11"/>
      <color indexed="22"/>
      <name val="Georgia"/>
      <family val="1"/>
    </font>
    <font>
      <b/>
      <sz val="11"/>
      <color indexed="8"/>
      <name val="Georgia"/>
      <family val="1"/>
    </font>
    <font>
      <sz val="10"/>
      <color indexed="8"/>
      <name val="Georgia"/>
      <family val="1"/>
    </font>
    <font>
      <b/>
      <sz val="9"/>
      <color indexed="8"/>
      <name val="Georgia"/>
      <family val="1"/>
    </font>
    <font>
      <b/>
      <sz val="14"/>
      <name val="Georgia"/>
      <family val="1"/>
    </font>
    <font>
      <b/>
      <sz val="11"/>
      <name val="Georgia"/>
      <family val="1"/>
    </font>
    <font>
      <b/>
      <i/>
      <sz val="14"/>
      <name val="Georgia"/>
      <family val="1"/>
    </font>
    <font>
      <sz val="11"/>
      <name val="Georgia"/>
      <family val="1"/>
    </font>
    <font>
      <b/>
      <i/>
      <sz val="11"/>
      <name val="Georgia"/>
      <family val="1"/>
    </font>
    <font>
      <b/>
      <sz val="12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right"/>
    </xf>
    <xf numFmtId="8" fontId="2" fillId="0" borderId="0" xfId="0" applyNumberFormat="1" applyFont="1"/>
    <xf numFmtId="10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8" fontId="5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/>
    <xf numFmtId="8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5" fillId="0" borderId="0" xfId="0" applyNumberFormat="1" applyFont="1" applyFill="1"/>
    <xf numFmtId="8" fontId="2" fillId="0" borderId="5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6" xfId="0" applyFont="1" applyFill="1" applyBorder="1"/>
    <xf numFmtId="0" fontId="7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4" xfId="0" applyFont="1" applyBorder="1"/>
    <xf numFmtId="0" fontId="7" fillId="0" borderId="5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8" fontId="5" fillId="0" borderId="0" xfId="0" applyNumberFormat="1" applyFont="1" applyBorder="1"/>
    <xf numFmtId="8" fontId="2" fillId="0" borderId="10" xfId="0" applyNumberFormat="1" applyFon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2" fillId="0" borderId="0" xfId="0" applyNumberFormat="1" applyFont="1" applyAlignment="1"/>
    <xf numFmtId="8" fontId="5" fillId="0" borderId="14" xfId="0" applyNumberFormat="1" applyFont="1" applyBorder="1" applyAlignment="1">
      <alignment horizontal="center"/>
    </xf>
    <xf numFmtId="8" fontId="5" fillId="0" borderId="15" xfId="0" applyNumberFormat="1" applyFont="1" applyBorder="1" applyAlignment="1">
      <alignment horizontal="center"/>
    </xf>
    <xf numFmtId="8" fontId="5" fillId="0" borderId="0" xfId="0" applyNumberFormat="1" applyFont="1" applyFill="1" applyAlignment="1">
      <alignment horizontal="center"/>
    </xf>
    <xf numFmtId="10" fontId="2" fillId="0" borderId="0" xfId="0" applyNumberFormat="1" applyFont="1" applyAlignment="1"/>
    <xf numFmtId="10" fontId="2" fillId="0" borderId="0" xfId="0" applyNumberFormat="1" applyFont="1" applyFill="1" applyAlignment="1"/>
    <xf numFmtId="8" fontId="2" fillId="0" borderId="0" xfId="0" applyNumberFormat="1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8" fontId="2" fillId="0" borderId="0" xfId="0" applyNumberFormat="1" applyFont="1" applyBorder="1" applyAlignment="1">
      <alignment horizontal="center"/>
    </xf>
    <xf numFmtId="8" fontId="5" fillId="0" borderId="17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11" fillId="3" borderId="11" xfId="0" applyFont="1" applyFill="1" applyBorder="1"/>
    <xf numFmtId="0" fontId="12" fillId="3" borderId="12" xfId="0" applyFont="1" applyFill="1" applyBorder="1" applyAlignment="1">
      <alignment horizontal="center" vertical="center"/>
    </xf>
    <xf numFmtId="0" fontId="11" fillId="3" borderId="13" xfId="0" applyFont="1" applyFill="1" applyBorder="1"/>
    <xf numFmtId="0" fontId="13" fillId="3" borderId="1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8" fontId="2" fillId="0" borderId="0" xfId="0" applyNumberFormat="1" applyFont="1" applyFill="1"/>
    <xf numFmtId="8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view="pageBreakPreview" zoomScale="60" workbookViewId="0">
      <selection activeCell="E84" sqref="E84"/>
    </sheetView>
  </sheetViews>
  <sheetFormatPr defaultRowHeight="14.25" x14ac:dyDescent="0.2"/>
  <cols>
    <col min="1" max="1" width="14.85546875" style="3" bestFit="1" customWidth="1"/>
    <col min="2" max="2" width="74.7109375" style="3" customWidth="1"/>
    <col min="3" max="3" width="19.28515625" style="3" bestFit="1" customWidth="1"/>
    <col min="4" max="4" width="15.140625" style="3" bestFit="1" customWidth="1"/>
    <col min="5" max="5" width="15.140625" style="3" customWidth="1"/>
    <col min="6" max="6" width="16.140625" style="3" bestFit="1" customWidth="1"/>
    <col min="7" max="16384" width="9.140625" style="3"/>
  </cols>
  <sheetData>
    <row r="1" spans="1:6" ht="18" x14ac:dyDescent="0.25">
      <c r="A1" s="69" t="s">
        <v>21</v>
      </c>
      <c r="B1" s="69"/>
      <c r="C1" s="69"/>
      <c r="D1" s="69"/>
      <c r="E1" s="69"/>
      <c r="F1" s="69"/>
    </row>
    <row r="2" spans="1:6" ht="18" x14ac:dyDescent="0.25">
      <c r="A2" s="69" t="s">
        <v>14</v>
      </c>
      <c r="B2" s="69"/>
      <c r="C2" s="69"/>
      <c r="D2" s="69"/>
      <c r="E2" s="69"/>
      <c r="F2" s="69"/>
    </row>
    <row r="3" spans="1:6" ht="18" x14ac:dyDescent="0.25">
      <c r="A3" s="69" t="s">
        <v>32</v>
      </c>
      <c r="B3" s="69"/>
      <c r="C3" s="69"/>
      <c r="D3" s="69"/>
      <c r="E3" s="69"/>
      <c r="F3" s="69"/>
    </row>
    <row r="4" spans="1:6" ht="18" x14ac:dyDescent="0.25">
      <c r="A4" s="69" t="s">
        <v>36</v>
      </c>
      <c r="B4" s="69"/>
      <c r="C4" s="69"/>
      <c r="D4" s="69"/>
      <c r="E4" s="69"/>
      <c r="F4" s="69"/>
    </row>
    <row r="5" spans="1:6" ht="18" x14ac:dyDescent="0.25">
      <c r="A5" s="1"/>
      <c r="B5" s="2"/>
      <c r="C5" s="2"/>
      <c r="D5" s="2"/>
      <c r="E5" s="2"/>
    </row>
    <row r="6" spans="1:6" x14ac:dyDescent="0.2">
      <c r="E6" s="20"/>
    </row>
    <row r="7" spans="1:6" ht="18" x14ac:dyDescent="0.25">
      <c r="A7" s="65" t="s">
        <v>22</v>
      </c>
      <c r="B7" s="65"/>
      <c r="C7" s="65"/>
      <c r="D7" s="65"/>
      <c r="E7" s="70"/>
      <c r="F7" s="12"/>
    </row>
    <row r="8" spans="1:6" ht="18.75" thickBot="1" x14ac:dyDescent="0.3">
      <c r="A8" s="53" t="s">
        <v>16</v>
      </c>
      <c r="B8" s="53" t="s">
        <v>7</v>
      </c>
      <c r="C8" s="53" t="s">
        <v>8</v>
      </c>
      <c r="D8" s="53" t="s">
        <v>10</v>
      </c>
      <c r="E8" s="71"/>
      <c r="F8" s="13"/>
    </row>
    <row r="9" spans="1:6" ht="15" thickTop="1" x14ac:dyDescent="0.2">
      <c r="A9" s="5">
        <v>113</v>
      </c>
      <c r="B9" s="3" t="s">
        <v>33</v>
      </c>
      <c r="C9" s="42" t="s">
        <v>38</v>
      </c>
      <c r="D9" s="42">
        <v>46.59</v>
      </c>
      <c r="E9" s="48"/>
    </row>
    <row r="10" spans="1:6" x14ac:dyDescent="0.2">
      <c r="A10" s="5">
        <v>220</v>
      </c>
      <c r="B10" s="3" t="s">
        <v>0</v>
      </c>
      <c r="C10" s="46">
        <v>7.6499999999999999E-2</v>
      </c>
      <c r="D10" s="42">
        <f>D9*C10</f>
        <v>3.5641350000000003</v>
      </c>
      <c r="E10" s="48"/>
    </row>
    <row r="11" spans="1:6" x14ac:dyDescent="0.2">
      <c r="A11" s="5">
        <v>230</v>
      </c>
      <c r="B11" s="3" t="s">
        <v>3</v>
      </c>
      <c r="C11" s="46">
        <v>9.0200000000000002E-2</v>
      </c>
      <c r="D11" s="42">
        <f>D9*C11</f>
        <v>4.2024180000000007</v>
      </c>
      <c r="E11" s="48"/>
    </row>
    <row r="12" spans="1:6" x14ac:dyDescent="0.2">
      <c r="A12" s="5">
        <v>250</v>
      </c>
      <c r="B12" s="3" t="s">
        <v>4</v>
      </c>
      <c r="C12" s="46">
        <v>5.0000000000000001E-3</v>
      </c>
      <c r="D12" s="42">
        <f>D9*C12</f>
        <v>0.23295000000000002</v>
      </c>
      <c r="E12" s="48"/>
    </row>
    <row r="13" spans="1:6" s="20" customFormat="1" x14ac:dyDescent="0.2">
      <c r="A13" s="19">
        <v>260</v>
      </c>
      <c r="B13" s="20" t="s">
        <v>23</v>
      </c>
      <c r="C13" s="47">
        <v>0</v>
      </c>
      <c r="D13" s="42">
        <f t="shared" ref="D13" si="0">D10*C13</f>
        <v>0</v>
      </c>
      <c r="E13" s="48"/>
    </row>
    <row r="14" spans="1:6" x14ac:dyDescent="0.2">
      <c r="C14" s="10" t="s">
        <v>10</v>
      </c>
      <c r="D14" s="11">
        <f>SUM(D9:D13)</f>
        <v>54.589503000000008</v>
      </c>
      <c r="E14" s="17"/>
    </row>
    <row r="15" spans="1:6" x14ac:dyDescent="0.2">
      <c r="E15" s="20"/>
    </row>
    <row r="16" spans="1:6" ht="18" x14ac:dyDescent="0.25">
      <c r="A16" s="65" t="s">
        <v>24</v>
      </c>
      <c r="B16" s="65"/>
      <c r="C16" s="65"/>
      <c r="D16" s="65"/>
      <c r="E16" s="70"/>
    </row>
    <row r="17" spans="1:6" ht="15" thickBot="1" x14ac:dyDescent="0.25">
      <c r="A17" s="53" t="s">
        <v>16</v>
      </c>
      <c r="B17" s="53" t="s">
        <v>7</v>
      </c>
      <c r="C17" s="53" t="s">
        <v>8</v>
      </c>
      <c r="D17" s="53" t="s">
        <v>10</v>
      </c>
      <c r="E17" s="71"/>
    </row>
    <row r="18" spans="1:6" ht="15" thickTop="1" x14ac:dyDescent="0.2">
      <c r="A18" s="5">
        <v>113</v>
      </c>
      <c r="B18" s="3" t="s">
        <v>34</v>
      </c>
      <c r="C18" s="42" t="s">
        <v>38</v>
      </c>
      <c r="D18" s="42">
        <v>1520</v>
      </c>
      <c r="E18" s="48"/>
    </row>
    <row r="19" spans="1:6" x14ac:dyDescent="0.2">
      <c r="A19" s="5">
        <v>220</v>
      </c>
      <c r="B19" s="3" t="s">
        <v>0</v>
      </c>
      <c r="C19" s="46">
        <v>7.6499999999999999E-2</v>
      </c>
      <c r="D19" s="42">
        <f>C19*D18</f>
        <v>116.28</v>
      </c>
      <c r="E19" s="48"/>
    </row>
    <row r="20" spans="1:6" x14ac:dyDescent="0.2">
      <c r="A20" s="5">
        <v>230</v>
      </c>
      <c r="B20" s="3" t="s">
        <v>3</v>
      </c>
      <c r="C20" s="46">
        <v>9.5200000000000007E-2</v>
      </c>
      <c r="D20" s="42">
        <f>D18*C20</f>
        <v>144.70400000000001</v>
      </c>
      <c r="E20" s="48"/>
    </row>
    <row r="21" spans="1:6" x14ac:dyDescent="0.2">
      <c r="A21" s="5">
        <v>250</v>
      </c>
      <c r="B21" s="3" t="s">
        <v>4</v>
      </c>
      <c r="C21" s="46">
        <v>5.0000000000000001E-3</v>
      </c>
      <c r="D21" s="42">
        <f>D18*C21</f>
        <v>7.6000000000000005</v>
      </c>
      <c r="E21" s="48"/>
    </row>
    <row r="22" spans="1:6" s="20" customFormat="1" x14ac:dyDescent="0.2">
      <c r="A22" s="19">
        <v>260</v>
      </c>
      <c r="B22" s="20" t="s">
        <v>23</v>
      </c>
      <c r="C22" s="47">
        <v>0</v>
      </c>
      <c r="D22" s="48">
        <f>D18*C22</f>
        <v>0</v>
      </c>
      <c r="E22" s="48"/>
    </row>
    <row r="23" spans="1:6" x14ac:dyDescent="0.2">
      <c r="C23" s="10" t="s">
        <v>10</v>
      </c>
      <c r="D23" s="11">
        <f>SUM(D18:D22)</f>
        <v>1788.5839999999998</v>
      </c>
      <c r="E23" s="17"/>
    </row>
    <row r="24" spans="1:6" x14ac:dyDescent="0.2">
      <c r="E24" s="20"/>
    </row>
    <row r="25" spans="1:6" ht="18" hidden="1" x14ac:dyDescent="0.25">
      <c r="A25" s="67" t="s">
        <v>17</v>
      </c>
      <c r="B25" s="67"/>
      <c r="C25" s="67"/>
      <c r="D25" s="67"/>
      <c r="E25" s="72"/>
    </row>
    <row r="26" spans="1:6" ht="18" hidden="1" x14ac:dyDescent="0.25">
      <c r="A26" s="67" t="s">
        <v>15</v>
      </c>
      <c r="B26" s="67"/>
      <c r="C26" s="67"/>
      <c r="D26" s="67"/>
      <c r="E26" s="72"/>
    </row>
    <row r="27" spans="1:6" ht="15" hidden="1" thickBot="1" x14ac:dyDescent="0.25">
      <c r="A27" s="4" t="s">
        <v>16</v>
      </c>
      <c r="B27" s="4" t="s">
        <v>7</v>
      </c>
      <c r="C27" s="4" t="s">
        <v>8</v>
      </c>
      <c r="D27" s="4" t="s">
        <v>10</v>
      </c>
      <c r="E27" s="73"/>
    </row>
    <row r="28" spans="1:6" hidden="1" x14ac:dyDescent="0.2">
      <c r="A28" s="5">
        <v>115</v>
      </c>
      <c r="B28" s="3" t="s">
        <v>5</v>
      </c>
      <c r="C28" s="6"/>
      <c r="D28" s="7" t="e">
        <f>D18+D9+#REF!</f>
        <v>#REF!</v>
      </c>
      <c r="E28" s="74"/>
      <c r="F28" s="7"/>
    </row>
    <row r="29" spans="1:6" hidden="1" x14ac:dyDescent="0.2">
      <c r="A29" s="5">
        <v>220</v>
      </c>
      <c r="B29" s="3" t="s">
        <v>0</v>
      </c>
      <c r="C29" s="8"/>
      <c r="D29" s="7" t="e">
        <f>D19+D10+#REF!</f>
        <v>#REF!</v>
      </c>
      <c r="E29" s="74"/>
    </row>
    <row r="30" spans="1:6" hidden="1" x14ac:dyDescent="0.2">
      <c r="A30" s="5">
        <v>211</v>
      </c>
      <c r="B30" s="3" t="s">
        <v>1</v>
      </c>
      <c r="C30" s="6"/>
      <c r="D30" s="9" t="s">
        <v>12</v>
      </c>
      <c r="E30" s="75"/>
    </row>
    <row r="31" spans="1:6" hidden="1" x14ac:dyDescent="0.2">
      <c r="A31" s="5">
        <v>212</v>
      </c>
      <c r="B31" s="3" t="s">
        <v>2</v>
      </c>
      <c r="C31" s="6"/>
      <c r="D31" s="9" t="s">
        <v>12</v>
      </c>
      <c r="E31" s="75"/>
    </row>
    <row r="32" spans="1:6" hidden="1" x14ac:dyDescent="0.2">
      <c r="A32" s="5">
        <v>230</v>
      </c>
      <c r="B32" s="3" t="s">
        <v>3</v>
      </c>
      <c r="C32" s="8"/>
      <c r="D32" s="7" t="e">
        <f>D20+D11+#REF!</f>
        <v>#REF!</v>
      </c>
      <c r="E32" s="74"/>
    </row>
    <row r="33" spans="1:5" hidden="1" x14ac:dyDescent="0.2">
      <c r="A33" s="5">
        <v>250</v>
      </c>
      <c r="B33" s="3" t="s">
        <v>4</v>
      </c>
      <c r="C33" s="8"/>
      <c r="D33" s="7" t="e">
        <f>D21+D12+#REF!</f>
        <v>#REF!</v>
      </c>
      <c r="E33" s="74"/>
    </row>
    <row r="34" spans="1:5" hidden="1" x14ac:dyDescent="0.2">
      <c r="A34" s="5">
        <v>260</v>
      </c>
      <c r="B34" s="3" t="s">
        <v>9</v>
      </c>
      <c r="C34" s="8"/>
      <c r="D34" s="7" t="e">
        <f>D22+D13+#REF!</f>
        <v>#REF!</v>
      </c>
      <c r="E34" s="74"/>
    </row>
    <row r="35" spans="1:5" hidden="1" x14ac:dyDescent="0.2">
      <c r="E35" s="20"/>
    </row>
    <row r="36" spans="1:5" hidden="1" x14ac:dyDescent="0.2">
      <c r="A36" s="14" t="s">
        <v>11</v>
      </c>
      <c r="D36" s="11" t="e">
        <f>SUM(D28:D35)</f>
        <v>#REF!</v>
      </c>
      <c r="E36" s="17"/>
    </row>
    <row r="37" spans="1:5" x14ac:dyDescent="0.2">
      <c r="E37" s="20"/>
    </row>
    <row r="38" spans="1:5" ht="18" x14ac:dyDescent="0.25">
      <c r="A38" s="65" t="s">
        <v>35</v>
      </c>
      <c r="B38" s="65"/>
      <c r="C38" s="65"/>
      <c r="D38" s="65"/>
      <c r="E38" s="70"/>
    </row>
    <row r="39" spans="1:5" ht="15" thickBot="1" x14ac:dyDescent="0.25">
      <c r="A39" s="53" t="s">
        <v>16</v>
      </c>
      <c r="B39" s="53" t="s">
        <v>7</v>
      </c>
      <c r="C39" s="53" t="s">
        <v>8</v>
      </c>
      <c r="D39" s="53" t="s">
        <v>10</v>
      </c>
      <c r="E39" s="71"/>
    </row>
    <row r="40" spans="1:5" ht="15" thickTop="1" x14ac:dyDescent="0.2">
      <c r="A40" s="5">
        <v>113</v>
      </c>
      <c r="B40" s="3" t="s">
        <v>37</v>
      </c>
      <c r="C40" s="42" t="s">
        <v>38</v>
      </c>
      <c r="D40" s="42">
        <v>1467.38</v>
      </c>
      <c r="E40" s="48"/>
    </row>
    <row r="41" spans="1:5" x14ac:dyDescent="0.2">
      <c r="A41" s="5">
        <v>220</v>
      </c>
      <c r="B41" s="3" t="s">
        <v>0</v>
      </c>
      <c r="C41" s="46">
        <v>7.6499999999999999E-2</v>
      </c>
      <c r="D41" s="42">
        <f>C41*D40</f>
        <v>112.25457</v>
      </c>
      <c r="E41" s="48"/>
    </row>
    <row r="42" spans="1:5" x14ac:dyDescent="0.2">
      <c r="A42" s="5">
        <v>230</v>
      </c>
      <c r="B42" s="3" t="s">
        <v>3</v>
      </c>
      <c r="C42" s="46">
        <v>9.6000000000000002E-2</v>
      </c>
      <c r="D42" s="42">
        <f>D40*C42</f>
        <v>140.86848000000001</v>
      </c>
      <c r="E42" s="48"/>
    </row>
    <row r="43" spans="1:5" x14ac:dyDescent="0.2">
      <c r="A43" s="5">
        <v>250</v>
      </c>
      <c r="B43" s="3" t="s">
        <v>4</v>
      </c>
      <c r="C43" s="46">
        <v>5.0000000000000001E-3</v>
      </c>
      <c r="D43" s="42">
        <f>D40*C43</f>
        <v>7.3369000000000009</v>
      </c>
      <c r="E43" s="42"/>
    </row>
    <row r="44" spans="1:5" s="20" customFormat="1" x14ac:dyDescent="0.2">
      <c r="A44" s="19">
        <v>260</v>
      </c>
      <c r="B44" s="20" t="s">
        <v>23</v>
      </c>
      <c r="C44" s="47">
        <v>0</v>
      </c>
      <c r="D44" s="48">
        <f>D40*C44</f>
        <v>0</v>
      </c>
      <c r="E44" s="48"/>
    </row>
    <row r="45" spans="1:5" x14ac:dyDescent="0.2">
      <c r="C45" s="10" t="s">
        <v>10</v>
      </c>
      <c r="D45" s="11">
        <f>SUM(D40:D44)</f>
        <v>1727.8399500000003</v>
      </c>
      <c r="E45" s="11"/>
    </row>
    <row r="47" spans="1:5" ht="18" hidden="1" x14ac:dyDescent="0.25">
      <c r="A47" s="67" t="s">
        <v>17</v>
      </c>
      <c r="B47" s="67"/>
      <c r="C47" s="67"/>
      <c r="D47" s="67"/>
      <c r="E47" s="49"/>
    </row>
    <row r="48" spans="1:5" ht="18" hidden="1" x14ac:dyDescent="0.25">
      <c r="A48" s="67" t="s">
        <v>15</v>
      </c>
      <c r="B48" s="67"/>
      <c r="C48" s="67"/>
      <c r="D48" s="67"/>
      <c r="E48" s="49"/>
    </row>
    <row r="49" spans="1:6" ht="15" hidden="1" thickBot="1" x14ac:dyDescent="0.25">
      <c r="A49" s="4" t="s">
        <v>16</v>
      </c>
      <c r="B49" s="4" t="s">
        <v>7</v>
      </c>
      <c r="C49" s="4" t="s">
        <v>8</v>
      </c>
      <c r="D49" s="4" t="s">
        <v>10</v>
      </c>
      <c r="E49" s="50"/>
    </row>
    <row r="50" spans="1:6" hidden="1" x14ac:dyDescent="0.2">
      <c r="A50" s="5">
        <v>115</v>
      </c>
      <c r="B50" s="3" t="s">
        <v>5</v>
      </c>
      <c r="C50" s="6"/>
      <c r="D50" s="7" t="e">
        <f>D40+D28+#REF!</f>
        <v>#REF!</v>
      </c>
      <c r="E50" s="7"/>
      <c r="F50" s="7"/>
    </row>
    <row r="51" spans="1:6" hidden="1" x14ac:dyDescent="0.2">
      <c r="A51" s="5">
        <v>220</v>
      </c>
      <c r="B51" s="3" t="s">
        <v>0</v>
      </c>
      <c r="C51" s="8"/>
      <c r="D51" s="7" t="e">
        <f>D41+D31+#REF!</f>
        <v>#VALUE!</v>
      </c>
      <c r="E51" s="7"/>
    </row>
    <row r="52" spans="1:6" hidden="1" x14ac:dyDescent="0.2">
      <c r="A52" s="5">
        <v>211</v>
      </c>
      <c r="B52" s="3" t="s">
        <v>1</v>
      </c>
      <c r="C52" s="6"/>
      <c r="D52" s="9" t="s">
        <v>12</v>
      </c>
      <c r="E52" s="9"/>
    </row>
    <row r="53" spans="1:6" hidden="1" x14ac:dyDescent="0.2">
      <c r="A53" s="5">
        <v>212</v>
      </c>
      <c r="B53" s="3" t="s">
        <v>2</v>
      </c>
      <c r="C53" s="6"/>
      <c r="D53" s="9" t="s">
        <v>12</v>
      </c>
      <c r="E53" s="9"/>
    </row>
    <row r="54" spans="1:6" hidden="1" x14ac:dyDescent="0.2">
      <c r="A54" s="5">
        <v>230</v>
      </c>
      <c r="B54" s="3" t="s">
        <v>3</v>
      </c>
      <c r="C54" s="8"/>
      <c r="D54" s="7" t="e">
        <f>D42+D32+#REF!</f>
        <v>#REF!</v>
      </c>
      <c r="E54" s="7"/>
    </row>
    <row r="55" spans="1:6" hidden="1" x14ac:dyDescent="0.2">
      <c r="A55" s="5">
        <v>250</v>
      </c>
      <c r="B55" s="3" t="s">
        <v>4</v>
      </c>
      <c r="C55" s="8"/>
      <c r="D55" s="7" t="e">
        <f>D43+D33+#REF!</f>
        <v>#REF!</v>
      </c>
      <c r="E55" s="7"/>
    </row>
    <row r="56" spans="1:6" hidden="1" x14ac:dyDescent="0.2">
      <c r="A56" s="5">
        <v>260</v>
      </c>
      <c r="B56" s="3" t="s">
        <v>9</v>
      </c>
      <c r="C56" s="8"/>
      <c r="D56" s="7" t="e">
        <f>D44+D34+#REF!</f>
        <v>#REF!</v>
      </c>
      <c r="E56" s="7"/>
    </row>
    <row r="57" spans="1:6" hidden="1" x14ac:dyDescent="0.2"/>
    <row r="58" spans="1:6" hidden="1" x14ac:dyDescent="0.2">
      <c r="A58" s="14" t="s">
        <v>11</v>
      </c>
      <c r="D58" s="11" t="e">
        <f>SUM(D50:D57)</f>
        <v>#REF!</v>
      </c>
      <c r="E58" s="11"/>
    </row>
    <row r="60" spans="1:6" ht="18" x14ac:dyDescent="0.25">
      <c r="A60" s="66" t="s">
        <v>20</v>
      </c>
      <c r="B60" s="66"/>
      <c r="C60" s="66"/>
      <c r="D60" s="66"/>
      <c r="E60" s="66"/>
      <c r="F60" s="66"/>
    </row>
    <row r="61" spans="1:6" ht="13.5" customHeight="1" x14ac:dyDescent="0.2">
      <c r="A61" s="68" t="s">
        <v>42</v>
      </c>
      <c r="B61" s="68"/>
      <c r="C61" s="68"/>
      <c r="D61" s="68"/>
      <c r="E61" s="68"/>
      <c r="F61" s="68"/>
    </row>
    <row r="62" spans="1:6" ht="13.5" customHeight="1" x14ac:dyDescent="0.2">
      <c r="A62" s="60"/>
      <c r="B62" s="60"/>
      <c r="C62" s="60"/>
      <c r="D62" s="60"/>
      <c r="E62" s="60"/>
      <c r="F62" s="60"/>
    </row>
    <row r="63" spans="1:6" ht="18" x14ac:dyDescent="0.25">
      <c r="A63" s="61"/>
      <c r="B63" s="61"/>
      <c r="C63" s="66" t="s">
        <v>13</v>
      </c>
      <c r="D63" s="66"/>
      <c r="E63" s="66"/>
      <c r="F63" s="66"/>
    </row>
    <row r="64" spans="1:6" ht="15" thickBot="1" x14ac:dyDescent="0.25">
      <c r="A64" s="53" t="s">
        <v>6</v>
      </c>
      <c r="B64" s="53" t="s">
        <v>7</v>
      </c>
      <c r="C64" s="62">
        <v>2009</v>
      </c>
      <c r="D64" s="63">
        <v>2010</v>
      </c>
      <c r="E64" s="64">
        <v>2011</v>
      </c>
      <c r="F64" s="53" t="s">
        <v>19</v>
      </c>
    </row>
    <row r="65" spans="1:7" ht="15" thickTop="1" x14ac:dyDescent="0.2">
      <c r="A65" s="5">
        <v>113</v>
      </c>
      <c r="B65" s="3" t="s">
        <v>31</v>
      </c>
      <c r="C65" s="18">
        <f>D9</f>
        <v>46.59</v>
      </c>
      <c r="D65" s="51">
        <f>D18</f>
        <v>1520</v>
      </c>
      <c r="E65" s="15">
        <f>D40</f>
        <v>1467.38</v>
      </c>
      <c r="F65" s="9">
        <f>SUM(C65:E65)</f>
        <v>3033.9700000000003</v>
      </c>
      <c r="G65" s="7"/>
    </row>
    <row r="66" spans="1:7" x14ac:dyDescent="0.2">
      <c r="A66" s="5">
        <v>220</v>
      </c>
      <c r="B66" s="3" t="s">
        <v>0</v>
      </c>
      <c r="C66" s="18">
        <f>D10</f>
        <v>3.5641350000000003</v>
      </c>
      <c r="D66" s="51">
        <f>D19</f>
        <v>116.28</v>
      </c>
      <c r="E66" s="15">
        <f>D41</f>
        <v>112.25457</v>
      </c>
      <c r="F66" s="9">
        <f>SUM(C66:E66)</f>
        <v>232.098705</v>
      </c>
    </row>
    <row r="67" spans="1:7" x14ac:dyDescent="0.2">
      <c r="A67" s="5">
        <v>230</v>
      </c>
      <c r="B67" s="3" t="s">
        <v>3</v>
      </c>
      <c r="C67" s="18">
        <f>D11</f>
        <v>4.2024180000000007</v>
      </c>
      <c r="D67" s="51">
        <f>D20</f>
        <v>144.70400000000001</v>
      </c>
      <c r="E67" s="15">
        <f>D42</f>
        <v>140.86848000000001</v>
      </c>
      <c r="F67" s="9">
        <f>SUM(C67:E67)</f>
        <v>289.77489800000001</v>
      </c>
    </row>
    <row r="68" spans="1:7" x14ac:dyDescent="0.2">
      <c r="A68" s="5">
        <v>250</v>
      </c>
      <c r="B68" s="3" t="s">
        <v>4</v>
      </c>
      <c r="C68" s="18">
        <f>D12</f>
        <v>0.23295000000000002</v>
      </c>
      <c r="D68" s="51">
        <f>D21</f>
        <v>7.6000000000000005</v>
      </c>
      <c r="E68" s="15">
        <f>D43</f>
        <v>7.3369000000000009</v>
      </c>
      <c r="F68" s="9">
        <f>SUM(C68:E68)</f>
        <v>15.16985</v>
      </c>
    </row>
    <row r="69" spans="1:7" ht="15" thickBot="1" x14ac:dyDescent="0.25">
      <c r="A69" s="16">
        <v>260</v>
      </c>
      <c r="B69" s="21" t="s">
        <v>23</v>
      </c>
      <c r="C69" s="39">
        <f>D13</f>
        <v>0</v>
      </c>
      <c r="D69" s="41">
        <v>0</v>
      </c>
      <c r="E69" s="40">
        <f>D44</f>
        <v>0</v>
      </c>
      <c r="F69" s="41">
        <f>SUM(C69:E69)</f>
        <v>0</v>
      </c>
    </row>
    <row r="70" spans="1:7" ht="15" thickTop="1" x14ac:dyDescent="0.2">
      <c r="B70" s="10" t="s">
        <v>18</v>
      </c>
      <c r="C70" s="43">
        <f>SUM(C65:C69)</f>
        <v>54.589503000000008</v>
      </c>
      <c r="D70" s="52">
        <f>SUM(D65:D69)</f>
        <v>1788.5839999999998</v>
      </c>
      <c r="E70" s="44">
        <f>SUM(E65:E69)</f>
        <v>1727.8399500000003</v>
      </c>
      <c r="F70" s="45">
        <f>SUM(F65:F69)</f>
        <v>3571.0134530000005</v>
      </c>
      <c r="G70" s="7"/>
    </row>
    <row r="71" spans="1:7" x14ac:dyDescent="0.2">
      <c r="B71" s="10"/>
      <c r="C71" s="38"/>
      <c r="D71" s="38"/>
      <c r="E71" s="38"/>
      <c r="F71" s="17"/>
      <c r="G71" s="7"/>
    </row>
    <row r="72" spans="1:7" x14ac:dyDescent="0.2">
      <c r="B72" s="10"/>
      <c r="C72" s="38"/>
      <c r="D72" s="38"/>
      <c r="E72" s="38"/>
      <c r="F72" s="17"/>
      <c r="G72" s="7"/>
    </row>
    <row r="76" spans="1:7" s="22" customFormat="1" ht="21" customHeight="1" x14ac:dyDescent="0.2">
      <c r="A76" s="54"/>
      <c r="B76" s="55" t="s">
        <v>30</v>
      </c>
      <c r="C76" s="56"/>
    </row>
    <row r="77" spans="1:7" ht="15.75" thickBot="1" x14ac:dyDescent="0.25">
      <c r="A77" s="57" t="s">
        <v>27</v>
      </c>
      <c r="B77" s="58" t="s">
        <v>25</v>
      </c>
      <c r="C77" s="59" t="s">
        <v>26</v>
      </c>
    </row>
    <row r="78" spans="1:7" ht="15" thickTop="1" x14ac:dyDescent="0.2">
      <c r="A78" s="23"/>
      <c r="B78" s="24"/>
      <c r="C78" s="25"/>
    </row>
    <row r="79" spans="1:7" s="22" customFormat="1" x14ac:dyDescent="0.2">
      <c r="A79" s="26">
        <v>39986</v>
      </c>
      <c r="B79" s="24" t="s">
        <v>39</v>
      </c>
      <c r="C79" s="27">
        <v>36480</v>
      </c>
    </row>
    <row r="80" spans="1:7" x14ac:dyDescent="0.2">
      <c r="A80" s="28" t="s">
        <v>28</v>
      </c>
      <c r="B80" s="29"/>
      <c r="C80" s="30"/>
    </row>
    <row r="81" spans="1:3" x14ac:dyDescent="0.2">
      <c r="A81" s="31"/>
      <c r="B81" s="32"/>
      <c r="C81" s="33"/>
    </row>
    <row r="82" spans="1:3" x14ac:dyDescent="0.2">
      <c r="A82" s="26">
        <v>40169</v>
      </c>
      <c r="B82" s="24" t="s">
        <v>40</v>
      </c>
      <c r="C82" s="27">
        <v>38000</v>
      </c>
    </row>
    <row r="83" spans="1:3" x14ac:dyDescent="0.2">
      <c r="A83" s="34" t="s">
        <v>29</v>
      </c>
      <c r="B83" s="32"/>
      <c r="C83" s="33"/>
    </row>
    <row r="84" spans="1:3" x14ac:dyDescent="0.2">
      <c r="A84" s="35"/>
      <c r="B84" s="36"/>
      <c r="C84" s="37"/>
    </row>
    <row r="85" spans="1:3" x14ac:dyDescent="0.2">
      <c r="A85" s="3" t="s">
        <v>41</v>
      </c>
    </row>
  </sheetData>
  <mergeCells count="14">
    <mergeCell ref="A1:F1"/>
    <mergeCell ref="A2:F2"/>
    <mergeCell ref="A3:F3"/>
    <mergeCell ref="A4:F4"/>
    <mergeCell ref="A7:D7"/>
    <mergeCell ref="C63:F63"/>
    <mergeCell ref="A25:D25"/>
    <mergeCell ref="A26:D26"/>
    <mergeCell ref="A16:D16"/>
    <mergeCell ref="A60:F60"/>
    <mergeCell ref="A61:F61"/>
    <mergeCell ref="A38:D38"/>
    <mergeCell ref="A47:D47"/>
    <mergeCell ref="A48:D48"/>
  </mergeCells>
  <phoneticPr fontId="0" type="noConversion"/>
  <pageMargins left="0.2" right="0.2" top="0" bottom="0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Sylvia Solis</cp:lastModifiedBy>
  <cp:lastPrinted>2011-12-21T22:58:24Z</cp:lastPrinted>
  <dcterms:created xsi:type="dcterms:W3CDTF">2010-04-20T20:10:50Z</dcterms:created>
  <dcterms:modified xsi:type="dcterms:W3CDTF">2011-12-21T23:04:33Z</dcterms:modified>
</cp:coreProperties>
</file>