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TB CONTROL FY 12 SAL PROJ " sheetId="1" r:id="rId1"/>
  </sheets>
  <calcPr calcId="145621"/>
</workbook>
</file>

<file path=xl/calcChain.xml><?xml version="1.0" encoding="utf-8"?>
<calcChain xmlns="http://schemas.openxmlformats.org/spreadsheetml/2006/main"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G21" i="1"/>
  <c r="D21" i="1"/>
  <c r="H18" i="1"/>
  <c r="F18" i="1"/>
  <c r="H17" i="1"/>
  <c r="F17" i="1"/>
  <c r="H16" i="1"/>
  <c r="F16" i="1"/>
  <c r="F15" i="1"/>
  <c r="H15" i="1" s="1"/>
  <c r="H14" i="1"/>
  <c r="F14" i="1"/>
  <c r="F13" i="1"/>
  <c r="J13" i="1" s="1"/>
  <c r="H10" i="1"/>
  <c r="H11" i="1" s="1"/>
  <c r="F10" i="1"/>
  <c r="F21" i="1" s="1"/>
  <c r="J14" i="1" l="1"/>
  <c r="J15" i="1" s="1"/>
  <c r="H13" i="1"/>
  <c r="H19" i="1" s="1"/>
  <c r="H21" i="1" s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<sst xmlns="http://schemas.openxmlformats.org/spreadsheetml/2006/main" count="41" uniqueCount="41">
  <si>
    <t>TB CONTROL FY 12</t>
  </si>
  <si>
    <t>GRANT ENDING 08/31/2012</t>
  </si>
  <si>
    <t>Projection of Salaries and Fringes for the remainder of the TB CONTROL FY 12 period ending 08/31/12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</si>
  <si>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</si>
  <si>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</si>
  <si>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</si>
  <si>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</si>
  <si>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</si>
  <si>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</si>
  <si>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</si>
  <si>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</si>
  <si>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</si>
  <si>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</si>
  <si>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</si>
  <si>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</si>
  <si>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</si>
  <si>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</si>
  <si>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</si>
  <si>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</si>
  <si>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</si>
  <si>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</si>
  <si>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</si>
  <si>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</si>
  <si>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/>
  </si>
  <si>
    <t>Pay Periods Remaining at 04/12/2012:</t>
  </si>
  <si>
    <t xml:space="preserve">Health Insurance is paid twice per month only. </t>
  </si>
  <si>
    <t>pp 08</t>
  </si>
  <si>
    <t xml:space="preserve">Life Insurance is paid once per month only. </t>
  </si>
  <si>
    <t>pp 09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</si>
  <si>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</si>
  <si>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</si>
  <si>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</si>
  <si>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</si>
  <si>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</si>
  <si>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</si>
  <si>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</si>
  <si>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</si>
  <si>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</si>
  <si>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</si>
  <si>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</si>
  <si>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>Detail Expenditure Report 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</si>
</sst>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14" fontId="6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5" fillId="0" borderId="2" xfId="0" applyNumberFormat="1" applyFont="1" applyFill="1" applyBorder="1"/>
    <xf numFmtId="0" fontId="4" fillId="0" borderId="3" xfId="0" applyFont="1" applyBorder="1"/>
    <xf numFmtId="0" fontId="0" fillId="2" borderId="9" xfId="0" applyFill="1" applyBorder="1"/>
    <xf numFmtId="44" fontId="0" fillId="2" borderId="9" xfId="0" applyNumberFormat="1" applyFill="1" applyBorder="1"/>
    <xf numFmtId="0" fontId="0" fillId="2" borderId="2" xfId="0" applyFill="1" applyBorder="1"/>
    <xf numFmtId="44" fontId="0" fillId="2" borderId="1" xfId="0" applyNumberFormat="1" applyFill="1" applyBorder="1"/>
    <xf numFmtId="44" fontId="6" fillId="2" borderId="2" xfId="0" applyNumberFormat="1" applyFont="1" applyFill="1" applyBorder="1"/>
    <xf numFmtId="44" fontId="1" fillId="0" borderId="0" xfId="0" applyNumberFormat="1" applyFont="1" applyFill="1" applyBorder="1"/>
    <xf numFmtId="0" fontId="0" fillId="0" borderId="9" xfId="0" applyFill="1" applyBorder="1"/>
    <xf numFmtId="44" fontId="0" fillId="0" borderId="9" xfId="0" applyNumberFormat="1" applyFill="1" applyBorder="1"/>
    <xf numFmtId="44" fontId="6" fillId="0" borderId="2" xfId="0" applyNumberFormat="1" applyFont="1" applyFill="1" applyBorder="1"/>
    <xf numFmtId="44" fontId="0" fillId="0" borderId="0" xfId="0" applyNumberFormat="1"/>
    <xf numFmtId="44" fontId="0" fillId="0" borderId="9" xfId="0" quotePrefix="1" applyNumberFormat="1" applyBorder="1"/>
    <xf numFmtId="0" fontId="0" fillId="0" borderId="10" xfId="0" applyBorder="1"/>
    <xf numFmtId="44" fontId="0" fillId="0" borderId="7" xfId="0" applyNumberFormat="1" applyBorder="1"/>
    <xf numFmtId="44" fontId="5" fillId="0" borderId="9" xfId="0" applyNumberFormat="1" applyFont="1" applyFill="1" applyBorder="1"/>
    <xf numFmtId="0" fontId="0" fillId="2" borderId="3" xfId="0" applyFill="1" applyBorder="1"/>
    <xf numFmtId="44" fontId="0" fillId="2" borderId="3" xfId="0" quotePrefix="1" applyNumberFormat="1" applyFill="1" applyBorder="1"/>
    <xf numFmtId="0" fontId="0" fillId="2" borderId="1" xfId="0" applyFill="1" applyBorder="1"/>
    <xf numFmtId="44" fontId="0" fillId="2" borderId="3" xfId="0" applyNumberFormat="1" applyFill="1" applyBorder="1"/>
    <xf numFmtId="0" fontId="0" fillId="0" borderId="1" xfId="0" applyBorder="1"/>
    <xf numFmtId="0" fontId="5" fillId="0" borderId="2" xfId="0" applyFont="1" applyBorder="1"/>
    <xf numFmtId="0" fontId="0" fillId="0" borderId="7" xfId="0" applyBorder="1"/>
    <xf numFmtId="0" fontId="0" fillId="0" borderId="8" xfId="0" applyBorder="1"/>
    <xf numFmtId="44" fontId="4" fillId="0" borderId="7" xfId="0" applyNumberFormat="1" applyFont="1" applyBorder="1"/>
    <xf numFmtId="44" fontId="4" fillId="0" borderId="8" xfId="0" applyNumberFormat="1" applyFont="1" applyBorder="1"/>
    <xf numFmtId="44" fontId="6" fillId="3" borderId="8" xfId="0" applyNumberFormat="1" applyFont="1" applyFill="1" applyBorder="1"/>
    <xf numFmtId="44" fontId="4" fillId="0" borderId="0" xfId="0" applyNumberFormat="1" applyFont="1" applyFill="1" applyBorder="1"/>
    <xf numFmtId="43" fontId="7" fillId="0" borderId="0" xfId="0" applyNumberFormat="1" applyFont="1"/>
    <xf numFmtId="44" fontId="4" fillId="4" borderId="11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8" fillId="0" borderId="0" xfId="0" applyFont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NumberFormat="1"/>
    <xf numFmtId="0" fontId="9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43" fontId="4" fillId="0" borderId="0" xfId="0" applyNumberFormat="1" applyFont="1" applyFill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609599</xdr:colOff>
          <xdr:row>36</xdr:row>
          <xdr:rowOff>0</xdr:rowOff>
        </xdr:from>
        <xdr:to>
          <xdr:col>3</xdr:col>
          <xdr:colOff>1038224</xdr:colOff>
          <xdr:row>37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64"/>
  <sheetViews>
    <sheetView tabSelected="1" zoomScaleNormal="100" workbookViewId="0">
      <selection activeCell="C34" sqref="C34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1" t="s">
        <v>0</v>
      </c>
    </row>
    <row r="4" spans="1:10" x14ac:dyDescent="0.2">
      <c r="A4" s="2" t="s">
        <v>1</v>
      </c>
      <c r="B4" s="2"/>
      <c r="D4" s="3"/>
    </row>
    <row r="5" spans="1:10" x14ac:dyDescent="0.2">
      <c r="B5" s="4" t="s">
        <v>2</v>
      </c>
      <c r="C5" s="4"/>
      <c r="D5" s="4"/>
      <c r="E5" s="4"/>
      <c r="F5" s="4"/>
      <c r="G5" s="5"/>
    </row>
    <row r="6" spans="1:10" x14ac:dyDescent="0.2">
      <c r="B6" s="6"/>
    </row>
    <row r="7" spans="1:10" x14ac:dyDescent="0.2">
      <c r="D7" s="7" t="s">
        <v>3</v>
      </c>
      <c r="E7" s="7" t="s">
        <v>4</v>
      </c>
      <c r="F7" s="7" t="s">
        <v>5</v>
      </c>
      <c r="G7" s="7" t="s">
        <v>6</v>
      </c>
      <c r="H7" s="8" t="s">
        <v>7</v>
      </c>
    </row>
    <row r="8" spans="1:10" x14ac:dyDescent="0.2">
      <c r="D8" s="9" t="s">
        <v>8</v>
      </c>
      <c r="E8" s="9" t="s">
        <v>9</v>
      </c>
      <c r="F8" s="9" t="s">
        <v>10</v>
      </c>
      <c r="G8" s="9" t="s">
        <v>11</v>
      </c>
      <c r="H8" s="10" t="s">
        <v>12</v>
      </c>
    </row>
    <row r="9" spans="1:10" x14ac:dyDescent="0.2">
      <c r="A9" s="11"/>
      <c r="B9" s="11"/>
      <c r="C9" s="12"/>
      <c r="D9" s="13"/>
      <c r="E9" s="13"/>
      <c r="F9" s="13"/>
      <c r="G9" s="14">
        <v>41011</v>
      </c>
      <c r="H9" s="15" t="s">
        <v>13</v>
      </c>
      <c r="I9" s="16"/>
    </row>
    <row r="10" spans="1:10" x14ac:dyDescent="0.2">
      <c r="A10" s="17" t="s">
        <v>14</v>
      </c>
      <c r="B10" s="16"/>
      <c r="C10" s="18">
        <v>113</v>
      </c>
      <c r="D10" s="19">
        <v>12336.46</v>
      </c>
      <c r="E10" s="20">
        <v>11.5</v>
      </c>
      <c r="F10" s="21">
        <f>(D10*E10)</f>
        <v>141869.28999999998</v>
      </c>
      <c r="G10" s="22">
        <v>157396.76</v>
      </c>
      <c r="H10" s="23">
        <f t="shared" ref="H10:H18" si="0">SUM(G10-F10)</f>
        <v>15527.47000000003</v>
      </c>
      <c r="I10" s="16"/>
    </row>
    <row r="11" spans="1:10" x14ac:dyDescent="0.2">
      <c r="A11" s="24" t="s">
        <v>15</v>
      </c>
      <c r="C11" s="25"/>
      <c r="D11" s="26"/>
      <c r="E11" s="27"/>
      <c r="F11" s="28"/>
      <c r="G11" s="28"/>
      <c r="H11" s="29">
        <f>SUM(H10:H10)</f>
        <v>15527.47000000003</v>
      </c>
      <c r="I11" s="30"/>
    </row>
    <row r="12" spans="1:10" x14ac:dyDescent="0.2">
      <c r="A12" s="24"/>
      <c r="C12" s="31"/>
      <c r="D12" s="32"/>
      <c r="E12" s="20"/>
      <c r="F12" s="22"/>
      <c r="G12" s="22"/>
      <c r="H12" s="33"/>
      <c r="I12" s="30"/>
    </row>
    <row r="13" spans="1:10" x14ac:dyDescent="0.2">
      <c r="A13" s="17" t="s">
        <v>16</v>
      </c>
      <c r="B13" s="16"/>
      <c r="C13" s="18">
        <v>211</v>
      </c>
      <c r="D13" s="19">
        <v>1305.45</v>
      </c>
      <c r="E13" s="20">
        <v>11</v>
      </c>
      <c r="F13" s="21">
        <f t="shared" ref="F13:F18" si="1">(D13*E13)</f>
        <v>14359.95</v>
      </c>
      <c r="G13" s="32">
        <v>19651.669999999998</v>
      </c>
      <c r="H13" s="23">
        <f t="shared" si="0"/>
        <v>5291.7199999999975</v>
      </c>
      <c r="I13" s="30"/>
      <c r="J13" s="34">
        <f>SUM(F11:F18)</f>
        <v>40291.279999999999</v>
      </c>
    </row>
    <row r="14" spans="1:10" x14ac:dyDescent="0.2">
      <c r="A14" s="17" t="s">
        <v>17</v>
      </c>
      <c r="B14" s="16"/>
      <c r="C14" s="18">
        <v>212</v>
      </c>
      <c r="D14" s="19">
        <v>19.2</v>
      </c>
      <c r="E14" s="31">
        <v>6</v>
      </c>
      <c r="F14" s="21">
        <f t="shared" si="1"/>
        <v>115.19999999999999</v>
      </c>
      <c r="G14" s="32">
        <v>127.69</v>
      </c>
      <c r="H14" s="23">
        <f t="shared" si="0"/>
        <v>12.490000000000009</v>
      </c>
      <c r="I14" s="16"/>
      <c r="J14" s="34">
        <f>SUM(J13:J13)</f>
        <v>40291.279999999999</v>
      </c>
    </row>
    <row r="15" spans="1:10" x14ac:dyDescent="0.2">
      <c r="A15" s="17" t="s">
        <v>18</v>
      </c>
      <c r="B15" s="16"/>
      <c r="C15" s="18">
        <v>220</v>
      </c>
      <c r="D15" s="19">
        <v>925.81</v>
      </c>
      <c r="E15" s="20">
        <v>11.5</v>
      </c>
      <c r="F15" s="21">
        <f t="shared" si="1"/>
        <v>10646.814999999999</v>
      </c>
      <c r="G15" s="32">
        <v>12257.12</v>
      </c>
      <c r="H15" s="23">
        <f t="shared" si="0"/>
        <v>1610.3050000000021</v>
      </c>
      <c r="I15" s="30"/>
      <c r="J15">
        <f>J13/J14</f>
        <v>1</v>
      </c>
    </row>
    <row r="16" spans="1:10" x14ac:dyDescent="0.2">
      <c r="A16" s="17" t="s">
        <v>19</v>
      </c>
      <c r="B16" s="16"/>
      <c r="C16" s="18">
        <v>230</v>
      </c>
      <c r="D16" s="35">
        <v>1227.44</v>
      </c>
      <c r="E16" s="20">
        <v>11.5</v>
      </c>
      <c r="F16" s="21">
        <f t="shared" si="1"/>
        <v>14115.560000000001</v>
      </c>
      <c r="G16" s="32">
        <v>14805.91</v>
      </c>
      <c r="H16" s="23">
        <f t="shared" si="0"/>
        <v>690.34999999999854</v>
      </c>
      <c r="I16" s="30"/>
    </row>
    <row r="17" spans="1:12" x14ac:dyDescent="0.2">
      <c r="A17" s="17" t="s">
        <v>20</v>
      </c>
      <c r="B17" s="16"/>
      <c r="C17" s="18">
        <v>250</v>
      </c>
      <c r="D17" s="35">
        <v>61.67</v>
      </c>
      <c r="E17" s="20">
        <v>11.5</v>
      </c>
      <c r="F17" s="21">
        <f>(D17*E17)+344.55</f>
        <v>1053.7550000000001</v>
      </c>
      <c r="G17" s="32">
        <v>2415.5300000000002</v>
      </c>
      <c r="H17" s="23">
        <f t="shared" si="0"/>
        <v>1361.7750000000001</v>
      </c>
      <c r="I17" s="16"/>
      <c r="J17" s="34"/>
    </row>
    <row r="18" spans="1:12" x14ac:dyDescent="0.2">
      <c r="A18" s="17" t="s">
        <v>21</v>
      </c>
      <c r="B18" s="36"/>
      <c r="C18" s="12">
        <v>260</v>
      </c>
      <c r="D18" s="37">
        <v>0</v>
      </c>
      <c r="E18" s="20">
        <v>0</v>
      </c>
      <c r="F18" s="21">
        <f t="shared" si="1"/>
        <v>0</v>
      </c>
      <c r="G18" s="32">
        <v>4299</v>
      </c>
      <c r="H18" s="38">
        <f t="shared" si="0"/>
        <v>4299</v>
      </c>
      <c r="I18" s="30"/>
      <c r="J18" s="34"/>
    </row>
    <row r="19" spans="1:12" x14ac:dyDescent="0.2">
      <c r="A19" s="24" t="s">
        <v>22</v>
      </c>
      <c r="B19" s="16"/>
      <c r="C19" s="39"/>
      <c r="D19" s="40" t="s">
        <v>23</v>
      </c>
      <c r="E19" s="41"/>
      <c r="F19" s="28"/>
      <c r="G19" s="42"/>
      <c r="H19" s="29">
        <f>SUM(H13:H18)</f>
        <v>13265.639999999998</v>
      </c>
      <c r="I19" s="30"/>
      <c r="J19" s="34"/>
    </row>
    <row r="20" spans="1:12" x14ac:dyDescent="0.2">
      <c r="A20" s="17"/>
      <c r="B20" s="16"/>
      <c r="C20" s="43"/>
      <c r="D20" s="43"/>
      <c r="E20" s="43"/>
      <c r="F20" s="43"/>
      <c r="G20" s="43"/>
      <c r="H20" s="44"/>
      <c r="I20" s="16"/>
    </row>
    <row r="21" spans="1:12" x14ac:dyDescent="0.2">
      <c r="A21" s="45"/>
      <c r="B21" s="11"/>
      <c r="C21" s="46"/>
      <c r="D21" s="47">
        <f>SUM(D10:D18)</f>
        <v>15876.03</v>
      </c>
      <c r="E21" s="45"/>
      <c r="F21" s="48">
        <f>SUM(F10:F18)</f>
        <v>182160.57</v>
      </c>
      <c r="G21" s="47">
        <f>SUM(G10:G18)</f>
        <v>210953.68</v>
      </c>
      <c r="H21" s="49">
        <f>SUM(H11+H19)</f>
        <v>28793.11000000003</v>
      </c>
      <c r="I21" s="50"/>
    </row>
    <row r="22" spans="1:12" ht="13.5" thickBot="1" x14ac:dyDescent="0.25">
      <c r="H22" s="51"/>
      <c r="I22" s="16"/>
      <c r="J22" s="52"/>
    </row>
    <row r="23" spans="1:12" ht="13.5" thickTop="1" x14ac:dyDescent="0.2">
      <c r="E23" t="s">
        <v>24</v>
      </c>
      <c r="I23" s="16"/>
    </row>
    <row r="24" spans="1:12" x14ac:dyDescent="0.2">
      <c r="A24" t="s">
        <v>25</v>
      </c>
      <c r="E24" s="53">
        <v>1</v>
      </c>
      <c r="F24" t="s">
        <v>26</v>
      </c>
      <c r="G24" s="54">
        <v>41019</v>
      </c>
      <c r="J24" s="54"/>
      <c r="L24" s="54"/>
    </row>
    <row r="25" spans="1:12" x14ac:dyDescent="0.2">
      <c r="A25" t="s">
        <v>27</v>
      </c>
      <c r="E25" s="53">
        <f>E24+1</f>
        <v>2</v>
      </c>
      <c r="F25" t="s">
        <v>28</v>
      </c>
      <c r="G25" s="54">
        <v>41033</v>
      </c>
      <c r="J25" s="54"/>
      <c r="L25" s="54"/>
    </row>
    <row r="26" spans="1:12" x14ac:dyDescent="0.2">
      <c r="E26" s="53">
        <f>E25+1</f>
        <v>3</v>
      </c>
      <c r="F26" t="s">
        <v>29</v>
      </c>
      <c r="G26" s="54">
        <v>41047</v>
      </c>
    </row>
    <row r="27" spans="1:12" x14ac:dyDescent="0.2">
      <c r="A27" s="55"/>
      <c r="B27" s="55"/>
      <c r="C27" s="55"/>
      <c r="D27" s="55"/>
      <c r="E27" s="53">
        <f t="shared" ref="E27:E35" si="2">E26+1</f>
        <v>4</v>
      </c>
      <c r="F27" t="s">
        <v>30</v>
      </c>
      <c r="G27" s="54">
        <v>41061</v>
      </c>
    </row>
    <row r="28" spans="1:12" x14ac:dyDescent="0.2">
      <c r="A28" s="55"/>
      <c r="B28" s="55"/>
      <c r="C28" s="55"/>
      <c r="D28" s="55"/>
      <c r="E28" s="53">
        <f t="shared" si="2"/>
        <v>5</v>
      </c>
      <c r="F28" t="s">
        <v>31</v>
      </c>
      <c r="G28" s="54">
        <v>41075</v>
      </c>
    </row>
    <row r="29" spans="1:12" x14ac:dyDescent="0.2">
      <c r="A29" s="55"/>
      <c r="B29" s="55"/>
      <c r="C29" s="55"/>
      <c r="D29" s="55"/>
      <c r="E29" s="53">
        <f t="shared" si="2"/>
        <v>6</v>
      </c>
      <c r="F29" t="s">
        <v>32</v>
      </c>
      <c r="G29" s="54">
        <v>41089</v>
      </c>
    </row>
    <row r="30" spans="1:12" x14ac:dyDescent="0.2">
      <c r="E30" s="53">
        <f t="shared" si="2"/>
        <v>7</v>
      </c>
      <c r="F30" t="s">
        <v>33</v>
      </c>
      <c r="G30" s="54">
        <v>41103</v>
      </c>
    </row>
    <row r="31" spans="1:12" x14ac:dyDescent="0.2">
      <c r="E31" s="53">
        <f t="shared" si="2"/>
        <v>8</v>
      </c>
      <c r="F31" t="s">
        <v>34</v>
      </c>
      <c r="G31" s="54">
        <v>41117</v>
      </c>
    </row>
    <row r="32" spans="1:12" x14ac:dyDescent="0.2">
      <c r="E32" s="53">
        <f t="shared" si="2"/>
        <v>9</v>
      </c>
      <c r="F32" t="s">
        <v>35</v>
      </c>
      <c r="G32" s="54">
        <v>41131</v>
      </c>
    </row>
    <row r="33" spans="1:8" x14ac:dyDescent="0.2">
      <c r="E33" s="53">
        <f t="shared" si="2"/>
        <v>10</v>
      </c>
      <c r="F33" t="s">
        <v>36</v>
      </c>
      <c r="G33" s="54">
        <v>41145</v>
      </c>
    </row>
    <row r="34" spans="1:8" x14ac:dyDescent="0.2">
      <c r="E34" s="53">
        <f t="shared" si="2"/>
        <v>11</v>
      </c>
      <c r="F34" t="s">
        <v>37</v>
      </c>
      <c r="G34" s="54">
        <v>41159</v>
      </c>
    </row>
    <row r="35" spans="1:8" x14ac:dyDescent="0.2">
      <c r="A35" s="56"/>
      <c r="B35" s="57"/>
      <c r="C35" s="57"/>
      <c r="E35" s="53">
        <f t="shared" si="2"/>
        <v>12</v>
      </c>
      <c r="F35" t="s">
        <v>38</v>
      </c>
      <c r="G35" s="54">
        <v>41173</v>
      </c>
      <c r="H35" t="s">
        <v>39</v>
      </c>
    </row>
    <row r="36" spans="1:8" x14ac:dyDescent="0.2">
      <c r="E36" s="58"/>
    </row>
    <row r="37" spans="1:8" ht="24.75" customHeight="1" x14ac:dyDescent="0.2">
      <c r="A37" s="59" t="s">
        <v>40</v>
      </c>
      <c r="B37" s="59"/>
      <c r="C37" s="59"/>
    </row>
    <row r="38" spans="1:8" x14ac:dyDescent="0.2">
      <c r="A38" s="60"/>
      <c r="B38" s="60"/>
      <c r="C38" s="60"/>
      <c r="D38" s="60"/>
      <c r="E38" s="60"/>
      <c r="F38" s="60"/>
      <c r="G38" s="60"/>
    </row>
    <row r="39" spans="1:8" x14ac:dyDescent="0.2">
      <c r="A39" s="60"/>
      <c r="B39" s="60"/>
      <c r="C39" s="60"/>
      <c r="D39" s="60"/>
      <c r="E39" s="60"/>
      <c r="F39" s="60"/>
      <c r="G39" s="60"/>
    </row>
    <row r="40" spans="1:8" x14ac:dyDescent="0.2">
      <c r="A40" s="61"/>
      <c r="B40" s="60"/>
      <c r="C40" s="62"/>
      <c r="D40" s="60"/>
      <c r="E40" s="60"/>
      <c r="F40" s="60"/>
      <c r="G40" s="60"/>
    </row>
    <row r="41" spans="1:8" x14ac:dyDescent="0.2">
      <c r="A41" s="61"/>
      <c r="B41" s="60"/>
      <c r="C41" s="62"/>
      <c r="D41" s="60"/>
      <c r="E41" s="60"/>
      <c r="F41" s="60"/>
      <c r="G41" s="60"/>
    </row>
    <row r="42" spans="1:8" x14ac:dyDescent="0.2">
      <c r="A42" s="61"/>
      <c r="B42" s="60"/>
      <c r="C42" s="62"/>
      <c r="D42" s="60"/>
      <c r="E42" s="60"/>
      <c r="F42" s="60"/>
      <c r="G42" s="60"/>
    </row>
    <row r="43" spans="1:8" x14ac:dyDescent="0.2">
      <c r="A43" s="61"/>
      <c r="B43" s="60"/>
      <c r="C43" s="62"/>
      <c r="D43" s="60"/>
      <c r="E43" s="60"/>
      <c r="F43" s="60"/>
      <c r="G43" s="60"/>
    </row>
    <row r="44" spans="1:8" x14ac:dyDescent="0.2">
      <c r="A44" s="61"/>
      <c r="B44" s="60"/>
      <c r="C44" s="62"/>
      <c r="D44" s="60"/>
      <c r="E44" s="60"/>
      <c r="F44" s="60"/>
      <c r="G44" s="60"/>
    </row>
    <row r="45" spans="1:8" x14ac:dyDescent="0.2">
      <c r="A45" s="61"/>
      <c r="B45" s="60"/>
      <c r="C45" s="62"/>
      <c r="D45" s="60"/>
      <c r="E45" s="60"/>
      <c r="F45" s="60"/>
      <c r="G45" s="60"/>
    </row>
    <row r="46" spans="1:8" x14ac:dyDescent="0.2">
      <c r="A46" s="61"/>
      <c r="B46" s="60"/>
      <c r="C46" s="62"/>
      <c r="D46" s="60"/>
      <c r="E46" s="60"/>
      <c r="F46" s="60"/>
      <c r="G46" s="60"/>
    </row>
    <row r="47" spans="1:8" x14ac:dyDescent="0.2">
      <c r="A47" s="61"/>
      <c r="B47" s="60"/>
      <c r="C47" s="62"/>
      <c r="D47" s="60"/>
      <c r="E47" s="60"/>
      <c r="F47" s="60"/>
      <c r="G47" s="60"/>
    </row>
    <row r="48" spans="1:8" x14ac:dyDescent="0.2">
      <c r="A48" s="61"/>
      <c r="B48" s="60"/>
      <c r="C48" s="62"/>
      <c r="D48" s="60"/>
      <c r="E48" s="60"/>
      <c r="F48" s="60"/>
      <c r="G48" s="60"/>
    </row>
    <row r="49" spans="1:7" x14ac:dyDescent="0.2">
      <c r="A49" s="61"/>
      <c r="B49" s="60"/>
      <c r="C49" s="62"/>
      <c r="D49" s="60"/>
      <c r="E49" s="60"/>
      <c r="F49" s="60"/>
      <c r="G49" s="60"/>
    </row>
    <row r="50" spans="1:7" x14ac:dyDescent="0.2">
      <c r="A50" s="61"/>
      <c r="B50" s="60"/>
      <c r="C50" s="62"/>
      <c r="D50" s="60"/>
      <c r="E50" s="60"/>
      <c r="F50" s="60"/>
      <c r="G50" s="60"/>
    </row>
    <row r="51" spans="1:7" x14ac:dyDescent="0.2">
      <c r="A51" s="61"/>
      <c r="B51" s="60"/>
      <c r="C51" s="62"/>
      <c r="D51" s="60"/>
      <c r="E51" s="60"/>
      <c r="F51" s="60"/>
      <c r="G51" s="60"/>
    </row>
    <row r="52" spans="1:7" x14ac:dyDescent="0.2">
      <c r="A52" s="61"/>
      <c r="B52" s="60"/>
      <c r="C52" s="62"/>
      <c r="D52" s="60"/>
      <c r="E52" s="60"/>
      <c r="F52" s="60"/>
      <c r="G52" s="60"/>
    </row>
    <row r="53" spans="1:7" x14ac:dyDescent="0.2">
      <c r="A53" s="60"/>
      <c r="B53" s="60"/>
      <c r="C53" s="60"/>
      <c r="D53" s="60"/>
      <c r="E53" s="60"/>
      <c r="F53" s="60"/>
      <c r="G53" s="60"/>
    </row>
    <row r="54" spans="1:7" x14ac:dyDescent="0.2">
      <c r="A54" s="60"/>
      <c r="B54" s="60"/>
      <c r="C54" s="60"/>
      <c r="D54" s="60"/>
      <c r="E54" s="60"/>
      <c r="F54" s="60"/>
      <c r="G54" s="60"/>
    </row>
    <row r="55" spans="1:7" x14ac:dyDescent="0.2">
      <c r="A55" s="60"/>
      <c r="B55" s="60"/>
      <c r="C55" s="60"/>
      <c r="D55" s="60"/>
      <c r="E55" s="60"/>
      <c r="F55" s="60"/>
      <c r="G55" s="60"/>
    </row>
    <row r="56" spans="1:7" x14ac:dyDescent="0.2">
      <c r="A56" s="60"/>
      <c r="B56" s="60"/>
      <c r="C56" s="60"/>
      <c r="D56" s="60"/>
      <c r="E56" s="60"/>
      <c r="F56" s="60"/>
      <c r="G56" s="60"/>
    </row>
    <row r="57" spans="1:7" x14ac:dyDescent="0.2">
      <c r="A57" s="60"/>
      <c r="B57" s="60"/>
      <c r="C57" s="60"/>
      <c r="D57" s="63"/>
      <c r="E57" s="60"/>
      <c r="F57" s="60"/>
      <c r="G57" s="60"/>
    </row>
    <row r="58" spans="1:7" x14ac:dyDescent="0.2">
      <c r="A58" s="60"/>
      <c r="B58" s="60"/>
      <c r="C58" s="60"/>
      <c r="D58" s="63"/>
      <c r="E58" s="60"/>
      <c r="F58" s="60"/>
      <c r="G58" s="60"/>
    </row>
    <row r="59" spans="1:7" x14ac:dyDescent="0.2">
      <c r="A59" s="60"/>
      <c r="B59" s="60"/>
      <c r="C59" s="60"/>
      <c r="D59" s="60"/>
      <c r="E59" s="60"/>
      <c r="F59" s="60"/>
      <c r="G59" s="60"/>
    </row>
    <row r="60" spans="1:7" x14ac:dyDescent="0.2">
      <c r="A60" s="60"/>
      <c r="B60" s="60"/>
      <c r="C60" s="60"/>
      <c r="D60" s="64"/>
      <c r="E60" s="60"/>
      <c r="F60" s="60"/>
      <c r="G60" s="60"/>
    </row>
    <row r="61" spans="1:7" x14ac:dyDescent="0.2">
      <c r="A61" s="60"/>
      <c r="B61" s="60"/>
      <c r="C61" s="60"/>
      <c r="D61" s="64"/>
      <c r="E61" s="60"/>
      <c r="F61" s="60"/>
      <c r="G61" s="60"/>
    </row>
    <row r="62" spans="1:7" x14ac:dyDescent="0.2">
      <c r="A62" s="60"/>
      <c r="B62" s="60"/>
      <c r="C62" s="60"/>
      <c r="D62" s="64"/>
      <c r="E62" s="60"/>
      <c r="F62" s="60"/>
      <c r="G62" s="60"/>
    </row>
    <row r="63" spans="1:7" x14ac:dyDescent="0.2">
      <c r="A63" s="60"/>
      <c r="B63" s="60"/>
      <c r="C63" s="60"/>
      <c r="D63" s="65"/>
      <c r="E63" s="60"/>
      <c r="F63" s="60"/>
      <c r="G63" s="60"/>
    </row>
    <row r="64" spans="1:7" x14ac:dyDescent="0.2">
      <c r="A64" s="60"/>
      <c r="B64" s="60"/>
      <c r="C64" s="60"/>
      <c r="D64" s="60"/>
      <c r="E64" s="60"/>
      <c r="F64" s="60"/>
      <c r="G64" s="60"/>
    </row>
  </sheetData>
  <mergeCells count="1">
    <mergeCell ref="A35:C35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04/17/2012&amp;9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2</xdr:col>
                <xdr:colOff>609600</xdr:colOff>
                <xdr:row>36</xdr:row>
                <xdr:rowOff>0</xdr:rowOff>
              </from>
              <to>
                <xdr:col>3</xdr:col>
                <xdr:colOff>1038225</xdr:colOff>
                <xdr:row>37</xdr:row>
                <xdr:rowOff>66675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CONTROL FY 12 SAL PROJ 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2012-04-17T19:17:58Z</dcterms:created>
  <dcterms:modified xsi:type="dcterms:W3CDTF">2012-04-17T19:18:22Z</dcterms:modified>
</cp:coreProperties>
</file>