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2" i="1" l="1"/>
  <c r="D33" i="1" l="1"/>
  <c r="D32" i="1"/>
  <c r="D23" i="1"/>
  <c r="D22" i="1"/>
  <c r="D21" i="1"/>
  <c r="D20" i="1"/>
  <c r="D19" i="1"/>
  <c r="D18" i="1"/>
  <c r="D15" i="1"/>
  <c r="D37" i="1" l="1"/>
  <c r="D44" i="1" s="1"/>
</calcChain>
</file>

<file path=xl/sharedStrings.xml><?xml version="1.0" encoding="utf-8"?>
<sst xmlns="http://schemas.openxmlformats.org/spreadsheetml/2006/main" count="57" uniqueCount="56">
  <si>
    <t>ATTEST CO. CLERK</t>
  </si>
  <si>
    <t>DATE</t>
  </si>
  <si>
    <t>APPROVED COMMISSIONER'S COURT</t>
  </si>
  <si>
    <t>DEPARTMENT HEAD SIGNATURE</t>
  </si>
  <si>
    <t xml:space="preserve"> </t>
  </si>
  <si>
    <t>TOTAL APPROPRIATION</t>
  </si>
  <si>
    <t xml:space="preserve">TB Elim - Revenue </t>
  </si>
  <si>
    <t>TB Elim - Medical &amp; Laboratory Supplies</t>
  </si>
  <si>
    <t xml:space="preserve">Supplies </t>
  </si>
  <si>
    <t xml:space="preserve">Travel </t>
  </si>
  <si>
    <t xml:space="preserve">TB Elim - Workers Comp </t>
  </si>
  <si>
    <t xml:space="preserve">TB Elim - Unemployment Comp </t>
  </si>
  <si>
    <t xml:space="preserve">TB Elim - Retirement </t>
  </si>
  <si>
    <t xml:space="preserve">TB Elim - FICA </t>
  </si>
  <si>
    <t xml:space="preserve">TB Elim - Life Insurance </t>
  </si>
  <si>
    <t xml:space="preserve">TB Elim - Health Insurance </t>
  </si>
  <si>
    <t>Fringes</t>
  </si>
  <si>
    <t>TB Elim - Reg F/T Employees</t>
  </si>
  <si>
    <t xml:space="preserve">Personnel </t>
  </si>
  <si>
    <t>-</t>
  </si>
  <si>
    <t>NAME</t>
  </si>
  <si>
    <t>NUMBER(S)</t>
  </si>
  <si>
    <t>AMOUNT</t>
  </si>
  <si>
    <t>ACCOUNT (OBJECT)</t>
  </si>
  <si>
    <t>INCREASE OBJECT</t>
  </si>
  <si>
    <t>Local Government Code, Chapter 111, Subchapter C.</t>
  </si>
  <si>
    <t>I would like to request the following amendments (increase) to my department budget in accordance with</t>
  </si>
  <si>
    <t>Honorable Commissioner's Court of Hidalgo County:</t>
  </si>
  <si>
    <t xml:space="preserve">    Chapter 111, Subchapter C</t>
  </si>
  <si>
    <t xml:space="preserve">SUBJECT:     Budget Amendments (Increases) in Accordance with Local Government Code, </t>
  </si>
  <si>
    <t>DEPARTMENT NAME:  Hidalgo County Health &amp; Human Services Department</t>
  </si>
  <si>
    <t>DEPARTMENT HEAD:  Eduardo Olivarez, Chief Administrative Officer</t>
  </si>
  <si>
    <t>ACCOUNT NUMBER:   4-1293-441-00-340-011-4-XXX  TB ELIMINATION</t>
  </si>
  <si>
    <t>4-1293-441-00-340-011-4-113</t>
  </si>
  <si>
    <t>4-1293-441-00-340-011-4-211</t>
  </si>
  <si>
    <t>4-1293-441-00-340-011-4-212</t>
  </si>
  <si>
    <t>4-1293-441-00-340-011-4-220</t>
  </si>
  <si>
    <t>4-1293-441-00-340-011-4-230</t>
  </si>
  <si>
    <t>4-1293-441-00-340-011-4-250</t>
  </si>
  <si>
    <t>4-1293-441-00-340-011-4-260</t>
  </si>
  <si>
    <t>4-1293-441-00-340-011-4-604</t>
  </si>
  <si>
    <t>4-1293-331-12-340-011-4-000</t>
  </si>
  <si>
    <t>4-1293-391-01-000-100-4-000</t>
  </si>
  <si>
    <t>4-1293-441-00-340-011-4-581</t>
  </si>
  <si>
    <t xml:space="preserve">TB Elim - In County - Travel </t>
  </si>
  <si>
    <t>4-1293-441-00-340-011-4-601</t>
  </si>
  <si>
    <t>TB Elim - Office &amp; Computer Supplies</t>
  </si>
  <si>
    <t>4-1293-441-00-340-011-4-665</t>
  </si>
  <si>
    <t xml:space="preserve">TB Elim - Minor Computer Equipment </t>
  </si>
  <si>
    <t>4-1293-441-00-340-011-4-748</t>
  </si>
  <si>
    <t xml:space="preserve">TB Elim - Other Equipment </t>
  </si>
  <si>
    <t>4-1100-491-01-000-293-4-891</t>
  </si>
  <si>
    <t xml:space="preserve">REASON:  To appropriate the TB Prevention &amp; Control - Federal grant amendment for FY 14. </t>
  </si>
  <si>
    <t>DATE:   February 20, 2014</t>
  </si>
  <si>
    <t xml:space="preserve">Transfer In - General Fund </t>
  </si>
  <si>
    <t xml:space="preserve">Transfers Out - Health Grants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</si>
</sst>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44" fontId="1" fillId="0" borderId="3" xfId="2" applyFont="1" applyBorder="1" applyAlignment="1">
      <alignment horizontal="center"/>
    </xf>
    <xf numFmtId="0" fontId="3" fillId="0" borderId="0" xfId="0" applyFont="1" applyAlignment="1">
      <alignment horizontal="center"/>
    </xf>
    <xf numFmtId="44" fontId="1" fillId="0" borderId="4" xfId="2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1" fillId="0" borderId="4" xfId="1" applyNumberFormat="1" applyFont="1" applyBorder="1"/>
    <xf numFmtId="0" fontId="3" fillId="0" borderId="6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/>
    <xf numFmtId="0" fontId="0" fillId="0" borderId="1" xfId="0" applyBorder="1"/>
    <xf numFmtId="0" fontId="4" fillId="0" borderId="1" xfId="0" applyFont="1" applyBorder="1"/>
    <xf numFmtId="0" fontId="1" fillId="0" borderId="4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3"/>
  <sheetViews>
    <sheetView tabSelected="1" workbookViewId="0">
      <selection activeCell="C40" sqref="C40"/>
    </sheetView>
  </sheetViews>
  <sheetFormatPr defaultRowHeight="12.75" x14ac:dyDescent="0.2"/>
  <cols>
    <col min="1" max="1" width="6.85546875" customWidth="1"/>
    <col min="2" max="2" width="29.85546875" customWidth="1"/>
    <col min="3" max="3" width="47.28515625" customWidth="1"/>
    <col min="4" max="4" width="24.140625" customWidth="1"/>
  </cols>
  <sheetData>
    <row r="1" spans="2:4" ht="15.75" x14ac:dyDescent="0.25">
      <c r="B1" s="18" t="s">
        <v>53</v>
      </c>
      <c r="C1" s="17"/>
      <c r="D1" s="17"/>
    </row>
    <row r="2" spans="2:4" ht="15.75" x14ac:dyDescent="0.25">
      <c r="B2" s="16" t="s">
        <v>31</v>
      </c>
      <c r="C2" s="15"/>
      <c r="D2" s="15"/>
    </row>
    <row r="3" spans="2:4" ht="15.75" x14ac:dyDescent="0.25">
      <c r="B3" s="16" t="s">
        <v>30</v>
      </c>
      <c r="C3" s="15"/>
      <c r="D3" s="15"/>
    </row>
    <row r="4" spans="2:4" ht="15.75" x14ac:dyDescent="0.25">
      <c r="B4" s="16" t="s">
        <v>32</v>
      </c>
      <c r="C4" s="15"/>
      <c r="D4" s="15"/>
    </row>
    <row r="5" spans="2:4" x14ac:dyDescent="0.2">
      <c r="B5" t="s">
        <v>29</v>
      </c>
    </row>
    <row r="6" spans="2:4" x14ac:dyDescent="0.2">
      <c r="C6" t="s">
        <v>28</v>
      </c>
    </row>
    <row r="8" spans="2:4" x14ac:dyDescent="0.2">
      <c r="B8" t="s">
        <v>27</v>
      </c>
    </row>
    <row r="10" spans="2:4" x14ac:dyDescent="0.2">
      <c r="B10" t="s">
        <v>26</v>
      </c>
    </row>
    <row r="11" spans="2:4" x14ac:dyDescent="0.2">
      <c r="B11" t="s">
        <v>25</v>
      </c>
    </row>
    <row r="12" spans="2:4" ht="15" x14ac:dyDescent="0.25">
      <c r="B12" s="14" t="s">
        <v>24</v>
      </c>
      <c r="C12" s="14" t="s">
        <v>23</v>
      </c>
      <c r="D12" s="14" t="s">
        <v>22</v>
      </c>
    </row>
    <row r="13" spans="2:4" ht="15" x14ac:dyDescent="0.25">
      <c r="B13" s="12" t="s">
        <v>21</v>
      </c>
      <c r="C13" s="12" t="s">
        <v>20</v>
      </c>
      <c r="D13" s="12" t="s">
        <v>19</v>
      </c>
    </row>
    <row r="14" spans="2:4" ht="15" x14ac:dyDescent="0.25">
      <c r="B14" s="12" t="s">
        <v>18</v>
      </c>
      <c r="C14" s="12"/>
      <c r="D14" s="12"/>
    </row>
    <row r="15" spans="2:4" ht="14.25" x14ac:dyDescent="0.2">
      <c r="B15" s="8" t="s">
        <v>33</v>
      </c>
      <c r="C15" s="10" t="s">
        <v>17</v>
      </c>
      <c r="D15" s="7">
        <f>84054+12245</f>
        <v>96299</v>
      </c>
    </row>
    <row r="16" spans="2:4" ht="15" x14ac:dyDescent="0.25">
      <c r="B16" s="12"/>
      <c r="C16" s="8"/>
      <c r="D16" s="7"/>
    </row>
    <row r="17" spans="2:4" ht="15" x14ac:dyDescent="0.25">
      <c r="B17" s="12" t="s">
        <v>16</v>
      </c>
      <c r="C17" s="10"/>
      <c r="D17" s="7"/>
    </row>
    <row r="18" spans="2:4" ht="14.25" x14ac:dyDescent="0.2">
      <c r="B18" s="8" t="s">
        <v>34</v>
      </c>
      <c r="C18" s="10" t="s">
        <v>15</v>
      </c>
      <c r="D18" s="7">
        <f>10056+2247</f>
        <v>12303</v>
      </c>
    </row>
    <row r="19" spans="2:4" ht="14.25" x14ac:dyDescent="0.2">
      <c r="B19" s="8" t="s">
        <v>35</v>
      </c>
      <c r="C19" s="10" t="s">
        <v>14</v>
      </c>
      <c r="D19" s="7">
        <f>65+38</f>
        <v>103</v>
      </c>
    </row>
    <row r="20" spans="2:4" ht="14.25" x14ac:dyDescent="0.2">
      <c r="B20" s="8" t="s">
        <v>36</v>
      </c>
      <c r="C20" s="10" t="s">
        <v>13</v>
      </c>
      <c r="D20" s="7">
        <f>6415+839</f>
        <v>7254</v>
      </c>
    </row>
    <row r="21" spans="2:4" ht="14.25" x14ac:dyDescent="0.2">
      <c r="B21" s="8" t="s">
        <v>37</v>
      </c>
      <c r="C21" s="10" t="s">
        <v>12</v>
      </c>
      <c r="D21" s="7">
        <f>8654+1133</f>
        <v>9787</v>
      </c>
    </row>
    <row r="22" spans="2:4" ht="14.25" x14ac:dyDescent="0.2">
      <c r="B22" s="8" t="s">
        <v>38</v>
      </c>
      <c r="C22" s="10" t="s">
        <v>11</v>
      </c>
      <c r="D22" s="7">
        <f>824+110</f>
        <v>934</v>
      </c>
    </row>
    <row r="23" spans="2:4" ht="14.25" x14ac:dyDescent="0.2">
      <c r="B23" s="8" t="s">
        <v>39</v>
      </c>
      <c r="C23" s="10" t="s">
        <v>10</v>
      </c>
      <c r="D23" s="13">
        <f>842+-487</f>
        <v>355</v>
      </c>
    </row>
    <row r="24" spans="2:4" ht="14.25" x14ac:dyDescent="0.2">
      <c r="B24" s="8"/>
      <c r="C24" s="10"/>
      <c r="D24" s="13"/>
    </row>
    <row r="25" spans="2:4" ht="15" x14ac:dyDescent="0.25">
      <c r="B25" s="12" t="s">
        <v>9</v>
      </c>
      <c r="C25" s="10"/>
      <c r="D25" s="7"/>
    </row>
    <row r="26" spans="2:4" ht="14.25" x14ac:dyDescent="0.2">
      <c r="B26" s="8" t="s">
        <v>43</v>
      </c>
      <c r="C26" s="10" t="s">
        <v>44</v>
      </c>
      <c r="D26" s="7">
        <v>11300</v>
      </c>
    </row>
    <row r="27" spans="2:4" ht="14.25" x14ac:dyDescent="0.2">
      <c r="B27" s="8"/>
      <c r="C27" s="10"/>
      <c r="D27" s="7"/>
    </row>
    <row r="28" spans="2:4" ht="15" x14ac:dyDescent="0.25">
      <c r="B28" s="12"/>
      <c r="C28" s="10"/>
      <c r="D28" s="7"/>
    </row>
    <row r="29" spans="2:4" ht="15" x14ac:dyDescent="0.25">
      <c r="B29" s="12" t="s">
        <v>8</v>
      </c>
      <c r="C29" s="10"/>
      <c r="D29" s="7"/>
    </row>
    <row r="30" spans="2:4" ht="14.25" x14ac:dyDescent="0.2">
      <c r="B30" s="8" t="s">
        <v>45</v>
      </c>
      <c r="C30" s="10" t="s">
        <v>46</v>
      </c>
      <c r="D30" s="7">
        <v>6600</v>
      </c>
    </row>
    <row r="31" spans="2:4" ht="14.25" x14ac:dyDescent="0.2">
      <c r="B31" s="8" t="s">
        <v>40</v>
      </c>
      <c r="C31" s="10" t="s">
        <v>7</v>
      </c>
      <c r="D31" s="7">
        <v>2044</v>
      </c>
    </row>
    <row r="32" spans="2:4" ht="14.25" x14ac:dyDescent="0.2">
      <c r="B32" s="8" t="s">
        <v>47</v>
      </c>
      <c r="C32" s="10" t="s">
        <v>48</v>
      </c>
      <c r="D32" s="7">
        <f>4488+2524</f>
        <v>7012</v>
      </c>
    </row>
    <row r="33" spans="2:4" ht="14.25" x14ac:dyDescent="0.2">
      <c r="B33" s="8" t="s">
        <v>49</v>
      </c>
      <c r="C33" s="10" t="s">
        <v>50</v>
      </c>
      <c r="D33" s="7">
        <f>2917+2661+5288</f>
        <v>10866</v>
      </c>
    </row>
    <row r="34" spans="2:4" ht="14.25" x14ac:dyDescent="0.2">
      <c r="B34" s="8"/>
      <c r="C34" s="10"/>
      <c r="D34" s="7"/>
    </row>
    <row r="35" spans="2:4" ht="14.25" x14ac:dyDescent="0.2">
      <c r="B35" s="8"/>
      <c r="C35" s="10"/>
      <c r="D35" s="7"/>
    </row>
    <row r="36" spans="2:4" ht="14.25" x14ac:dyDescent="0.2">
      <c r="B36" s="8"/>
      <c r="C36" s="10"/>
      <c r="D36" s="7"/>
    </row>
    <row r="37" spans="2:4" ht="15" x14ac:dyDescent="0.25">
      <c r="B37" s="8"/>
      <c r="C37" s="11" t="s">
        <v>5</v>
      </c>
      <c r="D37" s="7">
        <f>SUM(D15:D36)</f>
        <v>164857</v>
      </c>
    </row>
    <row r="38" spans="2:4" ht="15" x14ac:dyDescent="0.25">
      <c r="B38" s="8"/>
      <c r="C38" s="11"/>
      <c r="D38" s="7"/>
    </row>
    <row r="39" spans="2:4" ht="14.25" x14ac:dyDescent="0.2">
      <c r="B39" s="8" t="s">
        <v>41</v>
      </c>
      <c r="C39" s="10" t="s">
        <v>6</v>
      </c>
      <c r="D39" s="7">
        <v>148732</v>
      </c>
    </row>
    <row r="40" spans="2:4" ht="14.25" x14ac:dyDescent="0.2">
      <c r="B40" s="8" t="s">
        <v>42</v>
      </c>
      <c r="C40" s="10" t="s">
        <v>54</v>
      </c>
      <c r="D40" s="7">
        <v>16125</v>
      </c>
    </row>
    <row r="41" spans="2:4" ht="14.25" x14ac:dyDescent="0.2">
      <c r="B41" s="8"/>
      <c r="C41" s="9"/>
      <c r="D41" s="7"/>
    </row>
    <row r="42" spans="2:4" ht="14.25" x14ac:dyDescent="0.2">
      <c r="B42" s="19" t="s">
        <v>51</v>
      </c>
      <c r="C42" s="9" t="s">
        <v>55</v>
      </c>
      <c r="D42" s="7">
        <f>SUM(D40)</f>
        <v>16125</v>
      </c>
    </row>
    <row r="43" spans="2:4" ht="14.25" x14ac:dyDescent="0.2">
      <c r="B43" s="8"/>
      <c r="C43" s="8"/>
      <c r="D43" s="7"/>
    </row>
    <row r="44" spans="2:4" ht="15" x14ac:dyDescent="0.25">
      <c r="B44" s="2"/>
      <c r="C44" s="6" t="s">
        <v>5</v>
      </c>
      <c r="D44" s="5">
        <f>SUM(D37)</f>
        <v>164857</v>
      </c>
    </row>
    <row r="45" spans="2:4" ht="14.25" x14ac:dyDescent="0.2">
      <c r="B45" s="2"/>
      <c r="C45" s="2"/>
      <c r="D45" s="2"/>
    </row>
    <row r="46" spans="2:4" ht="14.25" x14ac:dyDescent="0.2">
      <c r="B46" s="2"/>
      <c r="C46" s="2"/>
      <c r="D46" s="2"/>
    </row>
    <row r="47" spans="2:4" ht="14.25" x14ac:dyDescent="0.2">
      <c r="B47" s="3" t="s">
        <v>52</v>
      </c>
      <c r="C47" s="3"/>
      <c r="D47" s="3"/>
    </row>
    <row r="48" spans="2:4" ht="14.25" x14ac:dyDescent="0.2">
      <c r="B48" s="4" t="s">
        <v>4</v>
      </c>
      <c r="C48" s="4"/>
      <c r="D48" s="4"/>
    </row>
    <row r="49" spans="2:4" ht="14.25" x14ac:dyDescent="0.2">
      <c r="B49" s="2"/>
      <c r="C49" s="2"/>
      <c r="D49" s="2"/>
    </row>
    <row r="50" spans="2:4" ht="14.25" x14ac:dyDescent="0.2">
      <c r="B50" s="2" t="s">
        <v>3</v>
      </c>
      <c r="C50" s="2"/>
      <c r="D50" s="2"/>
    </row>
    <row r="51" spans="2:4" ht="14.25" x14ac:dyDescent="0.2">
      <c r="B51" s="2"/>
      <c r="C51" s="2"/>
      <c r="D51" s="2"/>
    </row>
    <row r="52" spans="2:4" ht="14.25" x14ac:dyDescent="0.2">
      <c r="B52" s="3"/>
      <c r="C52" s="3"/>
      <c r="D52" s="3"/>
    </row>
    <row r="53" spans="2:4" ht="14.25" x14ac:dyDescent="0.2">
      <c r="B53" s="2" t="s">
        <v>2</v>
      </c>
      <c r="C53" s="1" t="s">
        <v>1</v>
      </c>
      <c r="D53" s="1" t="s">
        <v>0</v>
      </c>
    </row>
  </sheetData>
  <pageMargins left="0.7" right="0.7" top="0.75" bottom="0.7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2014-02-12T14:49:14Z</cp:lastPrinted>
  <dcterms:created xsi:type="dcterms:W3CDTF">2014-01-28T21:39:39Z</dcterms:created>
  <dcterms:modified xsi:type="dcterms:W3CDTF">2014-02-24T22:10:30Z</dcterms:modified>
</cp:coreProperties>
</file>