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95" windowHeight="11250"/>
  </bookViews>
  <sheets>
    <sheet name="PPCPS BD FY 15 Budget " sheetId="1" r:id="rId1"/>
  </sheets>
  <definedNames>
    <definedName name="_xlnm.Print_Area" localSheetId="0">'PPCPS BD FY 15 Budget '!$A$1:$C$51</definedName>
  </definedNames>
  <calcPr calcId="145621"/>
</workbook>
</file>

<file path=xl/calcChain.xml><?xml version="1.0" encoding="utf-8"?>
<calcChain xmlns="http://schemas.openxmlformats.org/spreadsheetml/2006/main">
  <c r="C17" i="1" l="1"/>
  <c r="C28" i="1" l="1"/>
  <c r="C27" i="1"/>
  <c r="C26" i="1"/>
  <c r="C25" i="1"/>
  <c r="C21" i="1"/>
  <c r="C20" i="1"/>
  <c r="C19" i="1"/>
  <c r="C18" i="1"/>
  <c r="C34" i="1"/>
  <c r="C41" i="1" s="1"/>
</calcChain>
</file>

<file path=xl/sharedStrings.xml><?xml version="1.0" encoding="utf-8"?>
<sst xmlns="http://schemas.openxmlformats.org/spreadsheetml/2006/main" count="49" uniqueCount="48">
  <si>
    <t>DATE:   October 14, 2014</t>
  </si>
  <si>
    <t>DEPARTMENT HEAD:  Eduardo Olivarez, Chief Administrative Officer</t>
  </si>
  <si>
    <t>DEPARTMENT NAME:  Hidalgo County Health &amp; Human Services Department</t>
  </si>
  <si>
    <t>ACCOUNT NUMBER:   4-1293-441-00-340-047-5-XXX    PPCPS-BD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</si>
  <si>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</si>
  <si>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</si>
  <si>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</si>
  <si>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</si>
  <si>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</si>
  <si>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</si>
  <si>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</si>
  <si>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</si>
  <si>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</si>
  <si>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</si>
  <si>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</si>
  <si>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SUPPLIES</t>
  </si>
  <si>
    <t>4-1293-441-00-340-047-5-601</t>
  </si>
  <si>
    <t>PPCPS-BD-OFFICE &amp; COMPUTER SUPPLIES</t>
  </si>
  <si>
    <t>4-1293-441-00-340-047-5-604</t>
  </si>
  <si>
    <t>PPCPS-BD-MEDICAL &amp; LAB SUPPL</t>
  </si>
  <si>
    <t>4-1293-441-00-340-047-5-613</t>
  </si>
  <si>
    <t>PPCPS-BD-SAFETY SUPPLIES</t>
  </si>
  <si>
    <t>4-1293-441-00-340-047-5-619</t>
  </si>
  <si>
    <t>PPCPS-BD-OTHER MISC SUPPLIES</t>
  </si>
  <si>
    <t>4-1293-441-00-340-047-5-748</t>
  </si>
  <si>
    <t>PPCPS-BDS-OTHER EQUIPMENT</t>
  </si>
  <si>
    <t>OTHER</t>
  </si>
  <si>
    <t>4-1293-441-00-340-047-5-320</t>
  </si>
  <si>
    <t>PPCPS-BD-PROFESSIONAL SERVICES</t>
  </si>
  <si>
    <t>4-1293-441-00-340-047-5-336</t>
  </si>
  <si>
    <t>PPCPS-BD-COMPUTER SERVICES</t>
  </si>
  <si>
    <t>4-1293-441-00-340-047-5-339</t>
  </si>
  <si>
    <t>PPCPS-BD-OTHER PROF SERVICES</t>
  </si>
  <si>
    <t>4-1293-441-00-340-047-5-550</t>
  </si>
  <si>
    <t>PPCPS-BD-PRINTING &amp; BINDING</t>
  </si>
  <si>
    <t>TOTAL APPROPRIATION</t>
  </si>
  <si>
    <t>4-1293-331-12-340-047-5-000</t>
  </si>
  <si>
    <t>PPCPS-BD REVENUE</t>
  </si>
  <si>
    <t>4-1293-391-01-000-100-5-000</t>
  </si>
  <si>
    <r>
      <t xml:space="preserve">TRANSFERS IN -GEN FUND </t>
    </r>
    <r>
      <rPr>
        <b/>
        <sz val="10"/>
        <color rgb="FFFF0000"/>
        <rFont val="Arial"/>
        <family val="2"/>
      </rPr>
      <t xml:space="preserve">(DO NOT POST) </t>
    </r>
  </si>
  <si>
    <t>4-1100-491-01-000-293-5-891</t>
  </si>
  <si>
    <r>
      <rPr>
        <sz val="9"/>
        <rFont val="Arial"/>
        <family val="2"/>
      </rPr>
      <t>TRANSFERS OUT-HEALTH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(DO NOT POST)</t>
    </r>
  </si>
  <si>
    <t xml:space="preserve">REASON:  To appropriate the PPCPS-BD FY 15 grant award.         </t>
  </si>
  <si>
    <t xml:space="preserve"> </t>
  </si>
  <si>
    <t>DEPARTMENT HEAD SIGNATURE</t>
  </si>
  <si>
    <t>APPROVED COMMISSIONER'S COURT</t>
  </si>
  <si>
    <t>DATE</t>
  </si>
  <si>
    <t>ATTEST CO.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</si>
</sst>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3" applyBorder="1"/>
    <xf numFmtId="0" fontId="2" fillId="0" borderId="0" xfId="3"/>
    <xf numFmtId="0" fontId="1" fillId="0" borderId="2" xfId="3" applyFont="1" applyBorder="1"/>
    <xf numFmtId="0" fontId="2" fillId="0" borderId="2" xfId="3" applyBorder="1"/>
    <xf numFmtId="0" fontId="1" fillId="0" borderId="2" xfId="0" applyFont="1" applyBorder="1"/>
    <xf numFmtId="0" fontId="3" fillId="0" borderId="3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4" fillId="0" borderId="5" xfId="3" applyFont="1" applyBorder="1"/>
    <xf numFmtId="44" fontId="4" fillId="0" borderId="5" xfId="2" applyFont="1" applyBorder="1"/>
    <xf numFmtId="0" fontId="3" fillId="0" borderId="4" xfId="0" applyFont="1" applyBorder="1" applyAlignment="1">
      <alignment horizontal="center"/>
    </xf>
    <xf numFmtId="0" fontId="2" fillId="0" borderId="5" xfId="3" applyFont="1" applyBorder="1"/>
    <xf numFmtId="44" fontId="4" fillId="0" borderId="5" xfId="2" applyFont="1" applyFill="1" applyBorder="1"/>
    <xf numFmtId="0" fontId="4" fillId="0" borderId="5" xfId="0" applyFont="1" applyBorder="1"/>
    <xf numFmtId="0" fontId="2" fillId="0" borderId="5" xfId="0" applyFont="1" applyBorder="1"/>
    <xf numFmtId="44" fontId="4" fillId="0" borderId="5" xfId="1" applyNumberFormat="1" applyFont="1" applyFill="1" applyBorder="1"/>
    <xf numFmtId="0" fontId="3" fillId="0" borderId="5" xfId="3" applyFont="1" applyBorder="1" applyAlignment="1">
      <alignment horizontal="center"/>
    </xf>
    <xf numFmtId="0" fontId="4" fillId="0" borderId="5" xfId="0" applyFont="1" applyFill="1" applyBorder="1"/>
    <xf numFmtId="0" fontId="2" fillId="0" borderId="6" xfId="0" applyFont="1" applyFill="1" applyBorder="1"/>
    <xf numFmtId="0" fontId="2" fillId="0" borderId="6" xfId="0" applyFont="1" applyBorder="1"/>
    <xf numFmtId="0" fontId="4" fillId="0" borderId="0" xfId="3" applyFont="1"/>
    <xf numFmtId="0" fontId="3" fillId="0" borderId="0" xfId="3" applyFont="1" applyAlignment="1">
      <alignment horizontal="center"/>
    </xf>
    <xf numFmtId="44" fontId="4" fillId="0" borderId="4" xfId="2" applyFont="1" applyBorder="1" applyAlignment="1">
      <alignment horizontal="center"/>
    </xf>
    <xf numFmtId="0" fontId="4" fillId="0" borderId="1" xfId="3" applyFont="1" applyBorder="1"/>
    <xf numFmtId="0" fontId="4" fillId="0" borderId="2" xfId="3" applyFont="1" applyBorder="1"/>
    <xf numFmtId="0" fontId="2" fillId="0" borderId="0" xfId="3" applyFill="1"/>
    <xf numFmtId="0" fontId="4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topLeftCell="A7" zoomScaleNormal="100" workbookViewId="0">
      <selection activeCell="C34" sqref="C34"/>
    </sheetView>
  </sheetViews>
  <sheetFormatPr defaultRowHeight="12.75"/>
  <cols>
    <col min="1" max="1" width="29.85546875" style="3" customWidth="1"/>
    <col min="2" max="2" width="40.85546875" style="3" customWidth="1"/>
    <col min="3" max="3" width="24.140625" style="3" customWidth="1"/>
    <col min="4" max="16384" width="9.140625" style="3"/>
  </cols>
  <sheetData>
    <row r="1" spans="1:3" ht="15.75">
      <c r="A1" s="1" t="s">
        <v>0</v>
      </c>
      <c r="B1" s="2"/>
      <c r="C1" s="2"/>
    </row>
    <row r="2" spans="1:3" ht="15.75">
      <c r="A2" s="4" t="s">
        <v>1</v>
      </c>
      <c r="B2" s="5"/>
      <c r="C2" s="5"/>
    </row>
    <row r="3" spans="1:3" ht="15.75">
      <c r="A3" s="4" t="s">
        <v>2</v>
      </c>
      <c r="B3" s="5"/>
      <c r="C3" s="5"/>
    </row>
    <row r="4" spans="1:3" ht="15.75">
      <c r="A4" s="6" t="s">
        <v>3</v>
      </c>
      <c r="B4" s="5"/>
      <c r="C4" s="5"/>
    </row>
    <row r="5" spans="1:3">
      <c r="A5" s="3" t="s">
        <v>4</v>
      </c>
    </row>
    <row r="6" spans="1:3">
      <c r="B6" s="3" t="s">
        <v>5</v>
      </c>
    </row>
    <row r="8" spans="1:3">
      <c r="A8" s="3" t="s">
        <v>6</v>
      </c>
    </row>
    <row r="10" spans="1:3">
      <c r="A10" s="3" t="s">
        <v>7</v>
      </c>
    </row>
    <row r="11" spans="1:3">
      <c r="A11" s="3" t="s">
        <v>8</v>
      </c>
    </row>
    <row r="12" spans="1:3" ht="15">
      <c r="A12" s="7" t="s">
        <v>9</v>
      </c>
      <c r="B12" s="7" t="s">
        <v>10</v>
      </c>
      <c r="C12" s="7" t="s">
        <v>11</v>
      </c>
    </row>
    <row r="13" spans="1:3" ht="15">
      <c r="A13" s="8" t="s">
        <v>12</v>
      </c>
      <c r="B13" s="8" t="s">
        <v>13</v>
      </c>
      <c r="C13" s="8" t="s">
        <v>14</v>
      </c>
    </row>
    <row r="14" spans="1:3" ht="15">
      <c r="A14" s="8"/>
      <c r="B14" s="8"/>
      <c r="C14" s="8"/>
    </row>
    <row r="15" spans="1:3" ht="15">
      <c r="A15" s="8"/>
      <c r="B15" s="9"/>
      <c r="C15" s="10"/>
    </row>
    <row r="16" spans="1:3" ht="15">
      <c r="A16" s="11" t="s">
        <v>15</v>
      </c>
      <c r="B16" s="12"/>
      <c r="C16" s="13"/>
    </row>
    <row r="17" spans="1:3" ht="14.25">
      <c r="A17" s="14" t="s">
        <v>16</v>
      </c>
      <c r="B17" s="15" t="s">
        <v>17</v>
      </c>
      <c r="C17" s="13">
        <f>3000+300+6534</f>
        <v>9834</v>
      </c>
    </row>
    <row r="18" spans="1:3" ht="14.25">
      <c r="A18" s="14" t="s">
        <v>18</v>
      </c>
      <c r="B18" s="15" t="s">
        <v>19</v>
      </c>
      <c r="C18" s="13">
        <f>10500+1050</f>
        <v>11550</v>
      </c>
    </row>
    <row r="19" spans="1:3" ht="14.25">
      <c r="A19" s="14" t="s">
        <v>20</v>
      </c>
      <c r="B19" s="15" t="s">
        <v>21</v>
      </c>
      <c r="C19" s="13">
        <f>1500+150</f>
        <v>1650</v>
      </c>
    </row>
    <row r="20" spans="1:3" ht="14.25">
      <c r="A20" s="14" t="s">
        <v>22</v>
      </c>
      <c r="B20" s="15" t="s">
        <v>23</v>
      </c>
      <c r="C20" s="13">
        <f>2200+220</f>
        <v>2420</v>
      </c>
    </row>
    <row r="21" spans="1:3" ht="14.25">
      <c r="A21" s="14" t="s">
        <v>24</v>
      </c>
      <c r="B21" s="15" t="s">
        <v>25</v>
      </c>
      <c r="C21" s="13">
        <f>(2467+247)+(21305+2130)</f>
        <v>26149</v>
      </c>
    </row>
    <row r="22" spans="1:3" ht="14.25">
      <c r="A22" s="9"/>
      <c r="B22" s="12"/>
      <c r="C22" s="16"/>
    </row>
    <row r="23" spans="1:3" ht="15">
      <c r="A23" s="8"/>
      <c r="B23" s="12"/>
      <c r="C23" s="13"/>
    </row>
    <row r="24" spans="1:3" ht="15">
      <c r="A24" s="11" t="s">
        <v>26</v>
      </c>
      <c r="B24" s="15"/>
      <c r="C24" s="13"/>
    </row>
    <row r="25" spans="1:3" ht="14.25">
      <c r="A25" s="14" t="s">
        <v>27</v>
      </c>
      <c r="B25" s="15" t="s">
        <v>28</v>
      </c>
      <c r="C25" s="13">
        <f>60000+6000</f>
        <v>66000</v>
      </c>
    </row>
    <row r="26" spans="1:3" ht="14.25">
      <c r="A26" s="14" t="s">
        <v>29</v>
      </c>
      <c r="B26" s="15" t="s">
        <v>30</v>
      </c>
      <c r="C26" s="13">
        <f>(3500+350)+(7165+716)</f>
        <v>11731</v>
      </c>
    </row>
    <row r="27" spans="1:3" ht="14.25">
      <c r="A27" s="14" t="s">
        <v>31</v>
      </c>
      <c r="B27" s="15" t="s">
        <v>32</v>
      </c>
      <c r="C27" s="13">
        <f>3360+336</f>
        <v>3696</v>
      </c>
    </row>
    <row r="28" spans="1:3" ht="14.25">
      <c r="A28" s="14" t="s">
        <v>33</v>
      </c>
      <c r="B28" s="15" t="s">
        <v>34</v>
      </c>
      <c r="C28" s="13">
        <f>(5000+500)+(2000+200)</f>
        <v>7700</v>
      </c>
    </row>
    <row r="29" spans="1:3" ht="14.25">
      <c r="A29" s="9"/>
      <c r="B29" s="12"/>
      <c r="C29" s="13"/>
    </row>
    <row r="30" spans="1:3" ht="14.25">
      <c r="A30" s="9"/>
      <c r="B30" s="12"/>
      <c r="C30" s="13"/>
    </row>
    <row r="31" spans="1:3" ht="14.25">
      <c r="A31" s="9"/>
      <c r="B31" s="12"/>
      <c r="C31" s="10"/>
    </row>
    <row r="32" spans="1:3" ht="14.25">
      <c r="A32" s="9"/>
      <c r="B32" s="12"/>
      <c r="C32" s="10"/>
    </row>
    <row r="33" spans="1:3" ht="14.25">
      <c r="A33" s="9"/>
      <c r="B33" s="12"/>
      <c r="C33" s="10"/>
    </row>
    <row r="34" spans="1:3" ht="15">
      <c r="A34" s="9"/>
      <c r="B34" s="17" t="s">
        <v>35</v>
      </c>
      <c r="C34" s="10">
        <f>SUM(C15:C33)</f>
        <v>140730</v>
      </c>
    </row>
    <row r="35" spans="1:3" ht="15">
      <c r="A35" s="9"/>
      <c r="B35" s="17"/>
      <c r="C35" s="10"/>
    </row>
    <row r="36" spans="1:3" ht="14.25">
      <c r="A36" s="14" t="s">
        <v>36</v>
      </c>
      <c r="B36" s="12" t="s">
        <v>37</v>
      </c>
      <c r="C36" s="10">
        <v>127937</v>
      </c>
    </row>
    <row r="37" spans="1:3" ht="14.25">
      <c r="A37" s="18" t="s">
        <v>38</v>
      </c>
      <c r="B37" s="15" t="s">
        <v>39</v>
      </c>
      <c r="C37" s="10">
        <v>12793</v>
      </c>
    </row>
    <row r="38" spans="1:3" ht="14.25">
      <c r="A38" s="18"/>
      <c r="B38" s="19"/>
      <c r="C38" s="10"/>
    </row>
    <row r="39" spans="1:3" ht="14.25">
      <c r="A39" s="18" t="s">
        <v>40</v>
      </c>
      <c r="B39" s="20" t="s">
        <v>41</v>
      </c>
      <c r="C39" s="10">
        <v>12793</v>
      </c>
    </row>
    <row r="40" spans="1:3" ht="14.25">
      <c r="A40" s="9"/>
      <c r="B40" s="9"/>
      <c r="C40" s="10"/>
    </row>
    <row r="41" spans="1:3" ht="15">
      <c r="A41" s="21"/>
      <c r="B41" s="22" t="s">
        <v>35</v>
      </c>
      <c r="C41" s="23">
        <f>SUM(C34)</f>
        <v>140730</v>
      </c>
    </row>
    <row r="42" spans="1:3" ht="14.25">
      <c r="A42" s="21"/>
      <c r="B42" s="21"/>
      <c r="C42" s="21"/>
    </row>
    <row r="43" spans="1:3" ht="14.25">
      <c r="A43" s="21"/>
      <c r="B43" s="21"/>
      <c r="C43" s="21"/>
    </row>
    <row r="44" spans="1:3" ht="14.25">
      <c r="A44" s="24" t="s">
        <v>42</v>
      </c>
      <c r="B44" s="24"/>
      <c r="C44" s="24"/>
    </row>
    <row r="45" spans="1:3" ht="14.25">
      <c r="A45" s="25" t="s">
        <v>43</v>
      </c>
      <c r="B45" s="25"/>
      <c r="C45" s="25"/>
    </row>
    <row r="46" spans="1:3" ht="14.25">
      <c r="A46" s="21"/>
      <c r="B46" s="21"/>
      <c r="C46" s="21"/>
    </row>
    <row r="47" spans="1:3" s="26" customFormat="1" ht="14.25">
      <c r="A47" s="21" t="s">
        <v>44</v>
      </c>
      <c r="B47" s="21"/>
      <c r="C47" s="21"/>
    </row>
    <row r="48" spans="1:3" ht="14.25">
      <c r="A48" s="21"/>
      <c r="B48" s="21"/>
      <c r="C48" s="21"/>
    </row>
    <row r="49" spans="1:3" ht="14.25">
      <c r="A49" s="24"/>
      <c r="B49" s="24"/>
      <c r="C49" s="24"/>
    </row>
    <row r="50" spans="1:3" ht="14.25">
      <c r="A50" s="21" t="s">
        <v>45</v>
      </c>
      <c r="B50" s="27" t="s">
        <v>46</v>
      </c>
      <c r="C50" s="27" t="s">
        <v>47</v>
      </c>
    </row>
    <row r="51" spans="1:3">
      <c r="A51" s="26"/>
      <c r="B51" s="26"/>
      <c r="C51" s="26"/>
    </row>
  </sheetData>
  <printOptions horizontalCentered="1"/>
  <pageMargins left="0.25" right="0.25" top="0.75" bottom="0.75" header="0.3" footer="0.3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PPCPS BD FY 15 Budget </vt:lpstr>
      <vt:lpstr>'PPCPS BD FY 15 Budget 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Manuel Chapa</cp:lastModifiedBy>
  <dcterms:created xsi:type="dcterms:W3CDTF">2014-10-03T14:26:23Z</dcterms:created>
  <dcterms:modified xsi:type="dcterms:W3CDTF">2014-10-08T19:49:06Z</dcterms:modified>
</cp:coreProperties>
</file>