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8840" windowHeight="84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E117" i="1"/>
  <c r="AD117"/>
  <c r="AC117"/>
  <c r="AB117"/>
  <c r="AA117"/>
  <c r="Z117"/>
  <c r="Y117"/>
  <c r="X117"/>
  <c r="W117"/>
  <c r="V117"/>
  <c r="U117"/>
  <c r="T117"/>
  <c r="S117"/>
  <c r="R117"/>
  <c r="Q117"/>
  <c r="P117"/>
  <c r="O117"/>
  <c r="N117"/>
  <c r="M117"/>
  <c r="L117"/>
  <c r="K117"/>
  <c r="J117"/>
  <c r="I117"/>
  <c r="H117"/>
  <c r="G117"/>
  <c r="F117"/>
  <c r="E117"/>
  <c r="D117"/>
  <c r="C117"/>
  <c r="B117"/>
  <c r="B116"/>
  <c r="B100" s="1"/>
  <c r="B96" s="1"/>
  <c r="AE116"/>
  <c r="AD116"/>
  <c r="AC116"/>
  <c r="AB116"/>
  <c r="AA116"/>
  <c r="Z116"/>
  <c r="Y116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C116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C100"/>
  <c r="AE99"/>
  <c r="AD99"/>
  <c r="AC99"/>
  <c r="AB99"/>
  <c r="AA99"/>
  <c r="Z99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D99"/>
  <c r="C99"/>
  <c r="B99"/>
  <c r="B97" s="1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C115"/>
  <c r="AE114"/>
  <c r="AD114"/>
  <c r="AC114"/>
  <c r="AB114"/>
  <c r="AA114"/>
  <c r="Z114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C114"/>
  <c r="B115"/>
  <c r="B114"/>
  <c r="C101" l="1"/>
  <c r="B101"/>
  <c r="B95" s="1"/>
  <c r="C97"/>
  <c r="D97" s="1"/>
  <c r="E97" s="1"/>
  <c r="F97" s="1"/>
  <c r="G97" s="1"/>
  <c r="H97" s="1"/>
  <c r="I97" s="1"/>
  <c r="J97" s="1"/>
  <c r="K97" s="1"/>
  <c r="L97" s="1"/>
  <c r="M97" s="1"/>
  <c r="N97" s="1"/>
  <c r="O97" s="1"/>
  <c r="P97" s="1"/>
  <c r="Q97" s="1"/>
  <c r="R97" s="1"/>
  <c r="S97" s="1"/>
  <c r="T97" s="1"/>
  <c r="U97" s="1"/>
  <c r="V97" s="1"/>
  <c r="W97" s="1"/>
  <c r="X97" s="1"/>
  <c r="Y97" s="1"/>
  <c r="Z97" s="1"/>
  <c r="AA97" s="1"/>
  <c r="AB97" s="1"/>
  <c r="AC97" s="1"/>
  <c r="AD97" s="1"/>
  <c r="AE97" s="1"/>
  <c r="G101"/>
  <c r="I101"/>
  <c r="M101"/>
  <c r="O101"/>
  <c r="D101"/>
  <c r="F101"/>
  <c r="H101"/>
  <c r="J101"/>
  <c r="L101"/>
  <c r="N101"/>
  <c r="P101"/>
  <c r="E101"/>
  <c r="K101"/>
  <c r="Q101"/>
  <c r="T101"/>
  <c r="X101"/>
  <c r="AB101"/>
  <c r="C96"/>
  <c r="D96" s="1"/>
  <c r="E96" s="1"/>
  <c r="F96" s="1"/>
  <c r="G96" s="1"/>
  <c r="H96" s="1"/>
  <c r="R101"/>
  <c r="V101"/>
  <c r="Z101"/>
  <c r="AD101"/>
  <c r="S101"/>
  <c r="U101"/>
  <c r="W101"/>
  <c r="Y101"/>
  <c r="AA101"/>
  <c r="AC101"/>
  <c r="AE101"/>
  <c r="C95"/>
  <c r="I96" l="1"/>
  <c r="J96" s="1"/>
  <c r="K96" s="1"/>
  <c r="L96" s="1"/>
  <c r="M96" s="1"/>
  <c r="N96" s="1"/>
  <c r="O96" s="1"/>
  <c r="P96" s="1"/>
  <c r="Q96" s="1"/>
  <c r="D95"/>
  <c r="R96"/>
  <c r="E95"/>
  <c r="F95" s="1"/>
  <c r="G95" s="1"/>
  <c r="H95" s="1"/>
  <c r="I95" s="1"/>
  <c r="J95" s="1"/>
  <c r="K95" s="1"/>
  <c r="L95" s="1"/>
  <c r="M95" s="1"/>
  <c r="N95" s="1"/>
  <c r="O95" s="1"/>
  <c r="P95" s="1"/>
  <c r="Q95" s="1"/>
  <c r="R95" s="1"/>
  <c r="S95" s="1"/>
  <c r="T95" s="1"/>
  <c r="U95" s="1"/>
  <c r="V95" s="1"/>
  <c r="W95" s="1"/>
  <c r="X95" s="1"/>
  <c r="Y95" s="1"/>
  <c r="Z95" s="1"/>
  <c r="AA95" s="1"/>
  <c r="AB95" s="1"/>
  <c r="AC95" s="1"/>
  <c r="AD95" s="1"/>
  <c r="AE95" s="1"/>
  <c r="S96"/>
  <c r="T96" s="1"/>
  <c r="U96" s="1"/>
  <c r="V96" s="1"/>
  <c r="W96" s="1"/>
  <c r="X96" s="1"/>
  <c r="Y96" s="1"/>
  <c r="Z96" s="1"/>
  <c r="AA96" s="1"/>
  <c r="AB96" s="1"/>
  <c r="AC96" s="1"/>
  <c r="AD96" s="1"/>
  <c r="AE96" s="1"/>
</calcChain>
</file>

<file path=xl/sharedStrings.xml><?xml version="1.0" encoding="utf-8"?>
<sst xmlns="http://schemas.openxmlformats.org/spreadsheetml/2006/main" count="17" uniqueCount="17">
  <si>
    <t xml:space="preserve">year </t>
  </si>
  <si>
    <t>existing electrical cost</t>
  </si>
  <si>
    <t>cost to convert to flourescents</t>
  </si>
  <si>
    <t>cost to convert to LED</t>
  </si>
  <si>
    <t>Cost to relamp</t>
  </si>
  <si>
    <t>ALL BLDGS</t>
  </si>
  <si>
    <t>Cost continuum for LED</t>
  </si>
  <si>
    <t>Cost continuum for Flourescents</t>
  </si>
  <si>
    <t>Cost continuum for doing nothing</t>
  </si>
  <si>
    <t>nothing</t>
  </si>
  <si>
    <t>LED cumulative</t>
  </si>
  <si>
    <t>flourescents cumulative</t>
  </si>
  <si>
    <t>annual electrical cost - flourescents</t>
  </si>
  <si>
    <t>annual electrical cost - LED</t>
  </si>
  <si>
    <t>annual cost to replace MH</t>
  </si>
  <si>
    <t>annual cost to replace flourescent ballasts</t>
  </si>
  <si>
    <t>annual savings MH - flourescent quote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</si>
</sst>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2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3.1674582621246922E-2"/>
          <c:y val="5.0886761132289951E-3"/>
          <c:w val="0.87960997515810102"/>
          <c:h val="0.96877421756992921"/>
        </c:manualLayout>
      </c:layout>
      <c:lineChart>
        <c:grouping val="standard"/>
        <c:ser>
          <c:idx val="0"/>
          <c:order val="0"/>
          <c:tx>
            <c:strRef>
              <c:f>Sheet1!$A$95</c:f>
              <c:strCache>
                <c:ptCount val="1"/>
                <c:pt idx="0">
                  <c:v>LED cumulative</c:v>
                </c:pt>
              </c:strCache>
            </c:strRef>
          </c:tx>
          <c:spPr>
            <a:ln w="88900"/>
          </c:spPr>
          <c:marker>
            <c:symbol val="none"/>
          </c:marker>
          <c:dLbls>
            <c:dLbl>
              <c:idx val="3"/>
              <c:layout>
                <c:manualLayout>
                  <c:x val="-1.5953531773907757E-2"/>
                  <c:y val="-1.1389919623829936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3058316416959922E-2"/>
                  <c:y val="-1.2822840992269841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1.4842437737209701E-2"/>
                  <c:y val="-1.3539301676489793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1.6031851950709556E-2"/>
                  <c:y val="-1.1389919623829936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 val="-1.4842437737209701E-2"/>
                  <c:y val="-1.0673458939609876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 val="-1.4842437737209743E-2"/>
                  <c:y val="-1.067345893961009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 val="-1.3658825270010361E-2"/>
                  <c:y val="1.2253282955428525E-2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 val="-1.5434235833703212E-2"/>
                  <c:y val="1.1536822271208579E-2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 val="-1.6037642431846483E-2"/>
                  <c:y val="1.2253282955428525E-2"/>
                </c:manualLayout>
              </c:layout>
              <c:dLblPos val="r"/>
              <c:showVal val="1"/>
            </c:dLbl>
            <c:dLbl>
              <c:idx val="25"/>
              <c:layout>
                <c:manualLayout>
                  <c:x val="-1.7539425414699331E-2"/>
                  <c:y val="-2.0703908518689342E-2"/>
                </c:manualLayout>
              </c:layout>
              <c:dLblPos val="r"/>
              <c:showVal val="1"/>
            </c:dLbl>
            <c:dLbl>
              <c:idx val="26"/>
              <c:layout>
                <c:manualLayout>
                  <c:x val="-1.2207368885813375E-2"/>
                  <c:y val="7.9545188501088087E-3"/>
                </c:manualLayout>
              </c:layout>
              <c:dLblPos val="r"/>
              <c:showVal val="1"/>
            </c:dLbl>
            <c:dLbl>
              <c:idx val="27"/>
              <c:layout>
                <c:manualLayout>
                  <c:x val="-1.6352882653982503E-2"/>
                  <c:y val="1.0103900902768671E-2"/>
                </c:manualLayout>
              </c:layout>
              <c:dLblPos val="r"/>
              <c:showVal val="1"/>
            </c:dLbl>
            <c:dLbl>
              <c:idx val="28"/>
              <c:layout>
                <c:manualLayout>
                  <c:x val="-1.6344168696622648E-2"/>
                  <c:y val="1.2253282955428525E-2"/>
                </c:manualLayout>
              </c:layout>
              <c:dLblPos val="r"/>
              <c:showVal val="1"/>
            </c:dLbl>
            <c:dLbl>
              <c:idx val="29"/>
              <c:layout>
                <c:manualLayout>
                  <c:x val="-1.634999683915514E-2"/>
                  <c:y val="1.7984968429188161E-2"/>
                </c:manualLayout>
              </c:layout>
              <c:dLblPos val="r"/>
              <c:showVal val="1"/>
            </c:dLbl>
            <c:dLblPos val="b"/>
            <c:showVal val="1"/>
          </c:dLbls>
          <c:cat>
            <c:numRef>
              <c:f>Sheet1!$B$103:$AE$103</c:f>
              <c:numCache>
                <c:formatCode>General</c:formatCode>
                <c:ptCount val="3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  <c:pt idx="25">
                  <c:v>2037</c:v>
                </c:pt>
                <c:pt idx="26">
                  <c:v>2038</c:v>
                </c:pt>
                <c:pt idx="27">
                  <c:v>2040</c:v>
                </c:pt>
                <c:pt idx="28">
                  <c:v>2041</c:v>
                </c:pt>
                <c:pt idx="29">
                  <c:v>2042</c:v>
                </c:pt>
              </c:numCache>
            </c:numRef>
          </c:cat>
          <c:val>
            <c:numRef>
              <c:f>Sheet1!$B$95:$AE$95</c:f>
              <c:numCache>
                <c:formatCode>"$"#,##0</c:formatCode>
                <c:ptCount val="30"/>
                <c:pt idx="0">
                  <c:v>50007.57</c:v>
                </c:pt>
                <c:pt idx="1">
                  <c:v>55006.57</c:v>
                </c:pt>
                <c:pt idx="2">
                  <c:v>60005.57</c:v>
                </c:pt>
                <c:pt idx="3">
                  <c:v>65004.57</c:v>
                </c:pt>
                <c:pt idx="4">
                  <c:v>70003.570000000007</c:v>
                </c:pt>
                <c:pt idx="5">
                  <c:v>75002.570000000007</c:v>
                </c:pt>
                <c:pt idx="6">
                  <c:v>80001.570000000007</c:v>
                </c:pt>
                <c:pt idx="7">
                  <c:v>85000.57</c:v>
                </c:pt>
                <c:pt idx="8">
                  <c:v>89999.57</c:v>
                </c:pt>
                <c:pt idx="9">
                  <c:v>94998.57</c:v>
                </c:pt>
                <c:pt idx="10">
                  <c:v>99997.57</c:v>
                </c:pt>
                <c:pt idx="11">
                  <c:v>104996.57</c:v>
                </c:pt>
                <c:pt idx="12">
                  <c:v>109995.57</c:v>
                </c:pt>
                <c:pt idx="13">
                  <c:v>114994.57</c:v>
                </c:pt>
                <c:pt idx="14">
                  <c:v>119993.57</c:v>
                </c:pt>
                <c:pt idx="15">
                  <c:v>124992.57</c:v>
                </c:pt>
                <c:pt idx="16">
                  <c:v>129991.57</c:v>
                </c:pt>
                <c:pt idx="17">
                  <c:v>134990.57</c:v>
                </c:pt>
                <c:pt idx="18">
                  <c:v>139989.57</c:v>
                </c:pt>
                <c:pt idx="19">
                  <c:v>144988.57</c:v>
                </c:pt>
                <c:pt idx="20">
                  <c:v>149987.57</c:v>
                </c:pt>
                <c:pt idx="21">
                  <c:v>154986.57</c:v>
                </c:pt>
                <c:pt idx="22">
                  <c:v>159985.57</c:v>
                </c:pt>
                <c:pt idx="23">
                  <c:v>164984.57</c:v>
                </c:pt>
                <c:pt idx="24">
                  <c:v>169983.57</c:v>
                </c:pt>
                <c:pt idx="25">
                  <c:v>222298.89</c:v>
                </c:pt>
                <c:pt idx="26">
                  <c:v>227297.89</c:v>
                </c:pt>
                <c:pt idx="27">
                  <c:v>232296.89</c:v>
                </c:pt>
                <c:pt idx="28">
                  <c:v>237295.89</c:v>
                </c:pt>
                <c:pt idx="29">
                  <c:v>242294.89</c:v>
                </c:pt>
              </c:numCache>
            </c:numRef>
          </c:val>
        </c:ser>
        <c:ser>
          <c:idx val="1"/>
          <c:order val="1"/>
          <c:tx>
            <c:strRef>
              <c:f>Sheet1!$A$96</c:f>
              <c:strCache>
                <c:ptCount val="1"/>
                <c:pt idx="0">
                  <c:v>flourescents cumulative</c:v>
                </c:pt>
              </c:strCache>
            </c:strRef>
          </c:tx>
          <c:spPr>
            <a:ln w="88900"/>
          </c:spPr>
          <c:marker>
            <c:symbol val="none"/>
          </c:marker>
          <c:dLbls>
            <c:dLbl>
              <c:idx val="1"/>
              <c:layout>
                <c:manualLayout>
                  <c:x val="-1.6626559057459481E-2"/>
                  <c:y val="-2.2283732534507879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2.5163299327930212E-5"/>
                  <c:y val="7.8076162027301667E-3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8.8518895191363398E-3"/>
                  <c:y val="7.8075597885031676E-3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1.365593615045789E-2"/>
                  <c:y val="1.067345893960998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1.3586317688983952E-2"/>
                  <c:y val="1.4255762360709639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 val="-1.4769924731445809E-2"/>
                  <c:y val="1.2106380308049888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 val="-1.4178121210214901E-2"/>
                  <c:y val="1.067345893960998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 val="-1.4842432312472262E-2"/>
                  <c:y val="-1.2253282955428525E-2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 val="-1.6617842876165113E-2"/>
                  <c:y val="-9.3874402185486171E-3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 val="-2.1349381926460256E-2"/>
                  <c:y val="-1.4402665008088393E-2"/>
                </c:manualLayout>
              </c:layout>
              <c:dLblPos val="r"/>
              <c:showVal val="1"/>
            </c:dLbl>
            <c:dLbl>
              <c:idx val="25"/>
              <c:layout>
                <c:manualLayout>
                  <c:x val="-5.6452689176564805E-3"/>
                  <c:y val="1.4255762360709745E-2"/>
                </c:manualLayout>
              </c:layout>
              <c:dLblPos val="r"/>
              <c:showVal val="1"/>
            </c:dLbl>
            <c:dLbl>
              <c:idx val="26"/>
              <c:layout>
                <c:manualLayout>
                  <c:x val="-1.9900814661815747E-2"/>
                  <c:y val="-1.0103900902768671E-2"/>
                </c:manualLayout>
              </c:layout>
              <c:dLblPos val="r"/>
              <c:showVal val="1"/>
            </c:dLbl>
            <c:dLbl>
              <c:idx val="27"/>
              <c:layout>
                <c:manualLayout>
                  <c:x val="-1.6941797055660988E-2"/>
                  <c:y val="-1.2253282955428525E-2"/>
                </c:manualLayout>
              </c:layout>
              <c:dLblPos val="r"/>
              <c:showVal val="1"/>
            </c:dLbl>
            <c:dLbl>
              <c:idx val="28"/>
              <c:layout>
                <c:manualLayout>
                  <c:x val="-1.7533600576891933E-2"/>
                  <c:y val="-1.2969743639648482E-2"/>
                </c:manualLayout>
              </c:layout>
              <c:dLblPos val="r"/>
              <c:showVal val="1"/>
            </c:dLbl>
            <c:dLbl>
              <c:idx val="29"/>
              <c:layout>
                <c:manualLayout>
                  <c:x val="-1.634999683915514E-2"/>
                  <c:y val="-1.2969743639648482E-2"/>
                </c:manualLayout>
              </c:layout>
              <c:dLblPos val="r"/>
              <c:showVal val="1"/>
            </c:dLbl>
            <c:dLblPos val="t"/>
            <c:showVal val="1"/>
          </c:dLbls>
          <c:cat>
            <c:numRef>
              <c:f>Sheet1!$B$103:$AE$103</c:f>
              <c:numCache>
                <c:formatCode>General</c:formatCode>
                <c:ptCount val="3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  <c:pt idx="25">
                  <c:v>2037</c:v>
                </c:pt>
                <c:pt idx="26">
                  <c:v>2038</c:v>
                </c:pt>
                <c:pt idx="27">
                  <c:v>2040</c:v>
                </c:pt>
                <c:pt idx="28">
                  <c:v>2041</c:v>
                </c:pt>
                <c:pt idx="29">
                  <c:v>2042</c:v>
                </c:pt>
              </c:numCache>
            </c:numRef>
          </c:cat>
          <c:val>
            <c:numRef>
              <c:f>Sheet1!$B$96:$AE$96</c:f>
              <c:numCache>
                <c:formatCode>"$"#,##0</c:formatCode>
                <c:ptCount val="30"/>
                <c:pt idx="0">
                  <c:v>20019.05</c:v>
                </c:pt>
                <c:pt idx="1">
                  <c:v>25989.149999999998</c:v>
                </c:pt>
                <c:pt idx="2">
                  <c:v>31959.249999999996</c:v>
                </c:pt>
                <c:pt idx="3">
                  <c:v>37929.35</c:v>
                </c:pt>
                <c:pt idx="4">
                  <c:v>43899.45</c:v>
                </c:pt>
                <c:pt idx="5">
                  <c:v>49869.549999999996</c:v>
                </c:pt>
                <c:pt idx="6">
                  <c:v>55839.649999999994</c:v>
                </c:pt>
                <c:pt idx="7">
                  <c:v>61809.749999999993</c:v>
                </c:pt>
                <c:pt idx="8">
                  <c:v>67779.849999999991</c:v>
                </c:pt>
                <c:pt idx="9">
                  <c:v>73749.95</c:v>
                </c:pt>
                <c:pt idx="10">
                  <c:v>79720.05</c:v>
                </c:pt>
                <c:pt idx="11">
                  <c:v>85690.150000000009</c:v>
                </c:pt>
                <c:pt idx="12">
                  <c:v>91660.250000000015</c:v>
                </c:pt>
                <c:pt idx="13">
                  <c:v>97630.35000000002</c:v>
                </c:pt>
                <c:pt idx="14">
                  <c:v>103600.45000000003</c:v>
                </c:pt>
                <c:pt idx="15">
                  <c:v>125884.55000000002</c:v>
                </c:pt>
                <c:pt idx="16">
                  <c:v>131854.65000000002</c:v>
                </c:pt>
                <c:pt idx="17">
                  <c:v>137824.75000000003</c:v>
                </c:pt>
                <c:pt idx="18">
                  <c:v>143794.85000000003</c:v>
                </c:pt>
                <c:pt idx="19">
                  <c:v>149764.95000000004</c:v>
                </c:pt>
                <c:pt idx="20">
                  <c:v>155735.05000000005</c:v>
                </c:pt>
                <c:pt idx="21">
                  <c:v>161705.15000000005</c:v>
                </c:pt>
                <c:pt idx="22">
                  <c:v>169175.25000000006</c:v>
                </c:pt>
                <c:pt idx="23">
                  <c:v>175145.35000000006</c:v>
                </c:pt>
                <c:pt idx="24">
                  <c:v>181115.45000000007</c:v>
                </c:pt>
                <c:pt idx="25">
                  <c:v>187085.55000000008</c:v>
                </c:pt>
                <c:pt idx="26">
                  <c:v>193055.65000000008</c:v>
                </c:pt>
                <c:pt idx="27">
                  <c:v>199025.75000000009</c:v>
                </c:pt>
                <c:pt idx="28">
                  <c:v>204995.85000000009</c:v>
                </c:pt>
                <c:pt idx="29">
                  <c:v>210965.9500000001</c:v>
                </c:pt>
              </c:numCache>
            </c:numRef>
          </c:val>
        </c:ser>
        <c:ser>
          <c:idx val="2"/>
          <c:order val="2"/>
          <c:tx>
            <c:strRef>
              <c:f>Sheet1!$A$97</c:f>
              <c:strCache>
                <c:ptCount val="1"/>
                <c:pt idx="0">
                  <c:v>nothing</c:v>
                </c:pt>
              </c:strCache>
            </c:strRef>
          </c:tx>
          <c:spPr>
            <a:ln w="88900"/>
          </c:spPr>
          <c:marker>
            <c:symbol val="none"/>
          </c:marker>
          <c:dLbls>
            <c:dLbl>
              <c:idx val="1"/>
              <c:layout>
                <c:manualLayout>
                  <c:x val="5.032659865587128E-5"/>
                  <c:y val="1.0030449579079347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6570498594466625E-2"/>
                  <c:y val="-1.7911517105498837E-2"/>
                </c:manualLayout>
              </c:layout>
              <c:showVal val="1"/>
            </c:dLbl>
            <c:dLbl>
              <c:idx val="3"/>
              <c:layout>
                <c:manualLayout>
                  <c:x val="-2.1304926764314249E-2"/>
                  <c:y val="-1.2896292315959162E-2"/>
                </c:manualLayout>
              </c:layout>
              <c:showVal val="1"/>
            </c:dLbl>
            <c:dLbl>
              <c:idx val="4"/>
              <c:layout>
                <c:manualLayout>
                  <c:x val="-2.3744741627669378E-2"/>
                  <c:y val="-9.3139888948593954E-3"/>
                </c:manualLayout>
              </c:layout>
              <c:showVal val="1"/>
            </c:dLbl>
            <c:dLbl>
              <c:idx val="7"/>
              <c:layout>
                <c:manualLayout>
                  <c:x val="0"/>
                  <c:y val="1.9344438473938848E-2"/>
                </c:manualLayout>
              </c:layout>
              <c:showVal val="1"/>
            </c:dLbl>
            <c:showVal val="1"/>
          </c:dLbls>
          <c:cat>
            <c:numRef>
              <c:f>Sheet1!$B$103:$AE$103</c:f>
              <c:numCache>
                <c:formatCode>General</c:formatCode>
                <c:ptCount val="3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  <c:pt idx="25">
                  <c:v>2037</c:v>
                </c:pt>
                <c:pt idx="26">
                  <c:v>2038</c:v>
                </c:pt>
                <c:pt idx="27">
                  <c:v>2040</c:v>
                </c:pt>
                <c:pt idx="28">
                  <c:v>2041</c:v>
                </c:pt>
                <c:pt idx="29">
                  <c:v>2042</c:v>
                </c:pt>
              </c:numCache>
            </c:numRef>
          </c:cat>
          <c:val>
            <c:numRef>
              <c:f>Sheet1!$B$97:$AE$97</c:f>
              <c:numCache>
                <c:formatCode>"$"#,##0</c:formatCode>
                <c:ptCount val="30"/>
                <c:pt idx="0">
                  <c:v>12620</c:v>
                </c:pt>
                <c:pt idx="1">
                  <c:v>23740</c:v>
                </c:pt>
                <c:pt idx="2">
                  <c:v>34860</c:v>
                </c:pt>
                <c:pt idx="3">
                  <c:v>45980</c:v>
                </c:pt>
                <c:pt idx="4">
                  <c:v>57100</c:v>
                </c:pt>
                <c:pt idx="5">
                  <c:v>68220</c:v>
                </c:pt>
                <c:pt idx="6">
                  <c:v>79340</c:v>
                </c:pt>
                <c:pt idx="7">
                  <c:v>90460</c:v>
                </c:pt>
                <c:pt idx="8">
                  <c:v>101580</c:v>
                </c:pt>
                <c:pt idx="9">
                  <c:v>112700</c:v>
                </c:pt>
                <c:pt idx="10">
                  <c:v>123820</c:v>
                </c:pt>
                <c:pt idx="11">
                  <c:v>134940</c:v>
                </c:pt>
                <c:pt idx="12">
                  <c:v>146060</c:v>
                </c:pt>
                <c:pt idx="13">
                  <c:v>157180</c:v>
                </c:pt>
                <c:pt idx="14">
                  <c:v>168300</c:v>
                </c:pt>
                <c:pt idx="15">
                  <c:v>179420</c:v>
                </c:pt>
                <c:pt idx="16">
                  <c:v>190540</c:v>
                </c:pt>
                <c:pt idx="17">
                  <c:v>201660</c:v>
                </c:pt>
                <c:pt idx="18">
                  <c:v>212780</c:v>
                </c:pt>
                <c:pt idx="19">
                  <c:v>223900</c:v>
                </c:pt>
                <c:pt idx="20">
                  <c:v>235020</c:v>
                </c:pt>
                <c:pt idx="21">
                  <c:v>246140</c:v>
                </c:pt>
                <c:pt idx="22">
                  <c:v>257260</c:v>
                </c:pt>
                <c:pt idx="23">
                  <c:v>268380</c:v>
                </c:pt>
                <c:pt idx="24">
                  <c:v>279500</c:v>
                </c:pt>
                <c:pt idx="25">
                  <c:v>290620</c:v>
                </c:pt>
                <c:pt idx="26">
                  <c:v>301740</c:v>
                </c:pt>
                <c:pt idx="27">
                  <c:v>312860</c:v>
                </c:pt>
                <c:pt idx="28">
                  <c:v>323980</c:v>
                </c:pt>
                <c:pt idx="29">
                  <c:v>335100</c:v>
                </c:pt>
              </c:numCache>
            </c:numRef>
          </c:val>
        </c:ser>
        <c:marker val="1"/>
        <c:axId val="86842368"/>
        <c:axId val="86853504"/>
      </c:lineChart>
      <c:catAx>
        <c:axId val="86842368"/>
        <c:scaling>
          <c:orientation val="minMax"/>
        </c:scaling>
        <c:axPos val="b"/>
        <c:numFmt formatCode="General" sourceLinked="1"/>
        <c:tickLblPos val="nextTo"/>
        <c:crossAx val="86853504"/>
        <c:crosses val="autoZero"/>
        <c:auto val="1"/>
        <c:lblAlgn val="ctr"/>
        <c:lblOffset val="100"/>
      </c:catAx>
      <c:valAx>
        <c:axId val="86853504"/>
        <c:scaling>
          <c:orientation val="minMax"/>
        </c:scaling>
        <c:axPos val="l"/>
        <c:majorGridlines/>
        <c:numFmt formatCode="&quot;$&quot;#,##0" sourceLinked="1"/>
        <c:tickLblPos val="nextTo"/>
        <c:crossAx val="868423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0</xdr:row>
      <xdr:rowOff>104775</xdr:rowOff>
    </xdr:from>
    <xdr:to>
      <xdr:col>30</xdr:col>
      <xdr:colOff>542925</xdr:colOff>
      <xdr:row>93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5:AE117"/>
  <sheetViews>
    <sheetView tabSelected="1" topLeftCell="J33" workbookViewId="0">
      <selection activeCell="G115" sqref="G115"/>
    </sheetView>
  </sheetViews>
  <sheetFormatPr defaultRowHeight="15"/>
  <cols>
    <col min="1" max="1" width="38.140625" customWidth="1"/>
    <col min="2" max="2" width="11.140625" bestFit="1" customWidth="1"/>
    <col min="3" max="8" width="10.140625" bestFit="1" customWidth="1"/>
    <col min="9" max="9" width="10.42578125" bestFit="1" customWidth="1"/>
    <col min="10" max="13" width="10.140625" bestFit="1" customWidth="1"/>
    <col min="17" max="17" width="11.140625" bestFit="1" customWidth="1"/>
    <col min="24" max="24" width="10.140625" bestFit="1" customWidth="1"/>
  </cols>
  <sheetData>
    <row r="95" spans="1:31">
      <c r="A95" t="s">
        <v>10</v>
      </c>
      <c r="B95" s="1">
        <f>B101</f>
        <v>50007.57</v>
      </c>
      <c r="C95" s="1">
        <f>B95+C101</f>
        <v>55006.57</v>
      </c>
      <c r="D95" s="1">
        <f t="shared" ref="D95:Q95" si="0">C95+D101</f>
        <v>60005.57</v>
      </c>
      <c r="E95" s="1">
        <f t="shared" si="0"/>
        <v>65004.57</v>
      </c>
      <c r="F95" s="1">
        <f t="shared" si="0"/>
        <v>70003.570000000007</v>
      </c>
      <c r="G95" s="1">
        <f t="shared" si="0"/>
        <v>75002.570000000007</v>
      </c>
      <c r="H95" s="1">
        <f t="shared" si="0"/>
        <v>80001.570000000007</v>
      </c>
      <c r="I95" s="1">
        <f t="shared" si="0"/>
        <v>85000.57</v>
      </c>
      <c r="J95" s="1">
        <f t="shared" si="0"/>
        <v>89999.57</v>
      </c>
      <c r="K95" s="1">
        <f t="shared" si="0"/>
        <v>94998.57</v>
      </c>
      <c r="L95" s="1">
        <f t="shared" si="0"/>
        <v>99997.57</v>
      </c>
      <c r="M95" s="1">
        <f t="shared" si="0"/>
        <v>104996.57</v>
      </c>
      <c r="N95" s="1">
        <f t="shared" si="0"/>
        <v>109995.57</v>
      </c>
      <c r="O95" s="1">
        <f t="shared" si="0"/>
        <v>114994.57</v>
      </c>
      <c r="P95" s="1">
        <f t="shared" si="0"/>
        <v>119993.57</v>
      </c>
      <c r="Q95" s="1">
        <f t="shared" si="0"/>
        <v>124992.57</v>
      </c>
      <c r="R95" s="1">
        <f t="shared" ref="R95:AE95" si="1">Q95+R101</f>
        <v>129991.57</v>
      </c>
      <c r="S95" s="1">
        <f t="shared" si="1"/>
        <v>134990.57</v>
      </c>
      <c r="T95" s="1">
        <f t="shared" si="1"/>
        <v>139989.57</v>
      </c>
      <c r="U95" s="1">
        <f t="shared" si="1"/>
        <v>144988.57</v>
      </c>
      <c r="V95" s="1">
        <f t="shared" si="1"/>
        <v>149987.57</v>
      </c>
      <c r="W95" s="1">
        <f t="shared" si="1"/>
        <v>154986.57</v>
      </c>
      <c r="X95" s="1">
        <f t="shared" si="1"/>
        <v>159985.57</v>
      </c>
      <c r="Y95" s="1">
        <f t="shared" si="1"/>
        <v>164984.57</v>
      </c>
      <c r="Z95" s="1">
        <f t="shared" si="1"/>
        <v>169983.57</v>
      </c>
      <c r="AA95" s="1">
        <f t="shared" si="1"/>
        <v>222298.89</v>
      </c>
      <c r="AB95" s="1">
        <f t="shared" si="1"/>
        <v>227297.89</v>
      </c>
      <c r="AC95" s="1">
        <f t="shared" si="1"/>
        <v>232296.89</v>
      </c>
      <c r="AD95" s="1">
        <f t="shared" si="1"/>
        <v>237295.89</v>
      </c>
      <c r="AE95" s="1">
        <f t="shared" si="1"/>
        <v>242294.89</v>
      </c>
    </row>
    <row r="96" spans="1:31">
      <c r="A96" t="s">
        <v>11</v>
      </c>
      <c r="B96" s="1">
        <f>B100</f>
        <v>20019.05</v>
      </c>
      <c r="C96" s="1">
        <f>B96+C100</f>
        <v>25989.149999999998</v>
      </c>
      <c r="D96" s="1">
        <f t="shared" ref="D96:Q96" si="2">C96+D100</f>
        <v>31959.249999999996</v>
      </c>
      <c r="E96" s="1">
        <f t="shared" si="2"/>
        <v>37929.35</v>
      </c>
      <c r="F96" s="1">
        <f t="shared" si="2"/>
        <v>43899.45</v>
      </c>
      <c r="G96" s="1">
        <f t="shared" si="2"/>
        <v>49869.549999999996</v>
      </c>
      <c r="H96" s="1">
        <f t="shared" si="2"/>
        <v>55839.649999999994</v>
      </c>
      <c r="I96" s="1">
        <f t="shared" si="2"/>
        <v>61809.749999999993</v>
      </c>
      <c r="J96" s="1">
        <f t="shared" si="2"/>
        <v>67779.849999999991</v>
      </c>
      <c r="K96" s="1">
        <f t="shared" si="2"/>
        <v>73749.95</v>
      </c>
      <c r="L96" s="1">
        <f t="shared" si="2"/>
        <v>79720.05</v>
      </c>
      <c r="M96" s="1">
        <f t="shared" si="2"/>
        <v>85690.150000000009</v>
      </c>
      <c r="N96" s="1">
        <f t="shared" si="2"/>
        <v>91660.250000000015</v>
      </c>
      <c r="O96" s="1">
        <f t="shared" si="2"/>
        <v>97630.35000000002</v>
      </c>
      <c r="P96" s="1">
        <f t="shared" si="2"/>
        <v>103600.45000000003</v>
      </c>
      <c r="Q96" s="1">
        <f t="shared" si="2"/>
        <v>125884.55000000002</v>
      </c>
      <c r="R96" s="1">
        <f t="shared" ref="R96:AE96" si="3">Q96+R100</f>
        <v>131854.65000000002</v>
      </c>
      <c r="S96" s="1">
        <f t="shared" si="3"/>
        <v>137824.75000000003</v>
      </c>
      <c r="T96" s="1">
        <f t="shared" si="3"/>
        <v>143794.85000000003</v>
      </c>
      <c r="U96" s="1">
        <f t="shared" si="3"/>
        <v>149764.95000000004</v>
      </c>
      <c r="V96" s="1">
        <f t="shared" si="3"/>
        <v>155735.05000000005</v>
      </c>
      <c r="W96" s="1">
        <f t="shared" si="3"/>
        <v>161705.15000000005</v>
      </c>
      <c r="X96" s="1">
        <f t="shared" si="3"/>
        <v>169175.25000000006</v>
      </c>
      <c r="Y96" s="1">
        <f t="shared" si="3"/>
        <v>175145.35000000006</v>
      </c>
      <c r="Z96" s="1">
        <f t="shared" si="3"/>
        <v>181115.45000000007</v>
      </c>
      <c r="AA96" s="1">
        <f t="shared" si="3"/>
        <v>187085.55000000008</v>
      </c>
      <c r="AB96" s="1">
        <f t="shared" si="3"/>
        <v>193055.65000000008</v>
      </c>
      <c r="AC96" s="1">
        <f t="shared" si="3"/>
        <v>199025.75000000009</v>
      </c>
      <c r="AD96" s="1">
        <f t="shared" si="3"/>
        <v>204995.85000000009</v>
      </c>
      <c r="AE96" s="1">
        <f t="shared" si="3"/>
        <v>210965.9500000001</v>
      </c>
    </row>
    <row r="97" spans="1:31">
      <c r="A97" t="s">
        <v>9</v>
      </c>
      <c r="B97" s="1">
        <f>B99</f>
        <v>12620</v>
      </c>
      <c r="C97" s="1">
        <f>B97+C99</f>
        <v>23740</v>
      </c>
      <c r="D97" s="1">
        <f t="shared" ref="D97:Q97" si="4">C97+D99</f>
        <v>34860</v>
      </c>
      <c r="E97" s="1">
        <f t="shared" si="4"/>
        <v>45980</v>
      </c>
      <c r="F97" s="1">
        <f t="shared" si="4"/>
        <v>57100</v>
      </c>
      <c r="G97" s="1">
        <f t="shared" si="4"/>
        <v>68220</v>
      </c>
      <c r="H97" s="1">
        <f t="shared" si="4"/>
        <v>79340</v>
      </c>
      <c r="I97" s="1">
        <f t="shared" si="4"/>
        <v>90460</v>
      </c>
      <c r="J97" s="1">
        <f t="shared" si="4"/>
        <v>101580</v>
      </c>
      <c r="K97" s="1">
        <f t="shared" si="4"/>
        <v>112700</v>
      </c>
      <c r="L97" s="1">
        <f t="shared" si="4"/>
        <v>123820</v>
      </c>
      <c r="M97" s="1">
        <f t="shared" si="4"/>
        <v>134940</v>
      </c>
      <c r="N97" s="1">
        <f t="shared" si="4"/>
        <v>146060</v>
      </c>
      <c r="O97" s="1">
        <f t="shared" si="4"/>
        <v>157180</v>
      </c>
      <c r="P97" s="1">
        <f t="shared" si="4"/>
        <v>168300</v>
      </c>
      <c r="Q97" s="1">
        <f t="shared" si="4"/>
        <v>179420</v>
      </c>
      <c r="R97" s="1">
        <f t="shared" ref="R97:AE97" si="5">Q97+R99</f>
        <v>190540</v>
      </c>
      <c r="S97" s="1">
        <f t="shared" si="5"/>
        <v>201660</v>
      </c>
      <c r="T97" s="1">
        <f t="shared" si="5"/>
        <v>212780</v>
      </c>
      <c r="U97" s="1">
        <f t="shared" si="5"/>
        <v>223900</v>
      </c>
      <c r="V97" s="1">
        <f t="shared" si="5"/>
        <v>235020</v>
      </c>
      <c r="W97" s="1">
        <f t="shared" si="5"/>
        <v>246140</v>
      </c>
      <c r="X97" s="1">
        <f t="shared" si="5"/>
        <v>257260</v>
      </c>
      <c r="Y97" s="1">
        <f t="shared" si="5"/>
        <v>268380</v>
      </c>
      <c r="Z97" s="1">
        <f t="shared" si="5"/>
        <v>279500</v>
      </c>
      <c r="AA97" s="1">
        <f t="shared" si="5"/>
        <v>290620</v>
      </c>
      <c r="AB97" s="1">
        <f t="shared" si="5"/>
        <v>301740</v>
      </c>
      <c r="AC97" s="1">
        <f t="shared" si="5"/>
        <v>312860</v>
      </c>
      <c r="AD97" s="1">
        <f t="shared" si="5"/>
        <v>323980</v>
      </c>
      <c r="AE97" s="1">
        <f t="shared" si="5"/>
        <v>335100</v>
      </c>
    </row>
    <row r="99" spans="1:31">
      <c r="A99" t="s">
        <v>8</v>
      </c>
      <c r="B99" s="1">
        <f>B114+B112</f>
        <v>12620</v>
      </c>
      <c r="C99" s="1">
        <f t="shared" ref="C99:AE99" si="6">C114+C112</f>
        <v>11120</v>
      </c>
      <c r="D99" s="1">
        <f t="shared" si="6"/>
        <v>11120</v>
      </c>
      <c r="E99" s="1">
        <f t="shared" si="6"/>
        <v>11120</v>
      </c>
      <c r="F99" s="1">
        <f t="shared" si="6"/>
        <v>11120</v>
      </c>
      <c r="G99" s="1">
        <f t="shared" si="6"/>
        <v>11120</v>
      </c>
      <c r="H99" s="1">
        <f t="shared" si="6"/>
        <v>11120</v>
      </c>
      <c r="I99" s="1">
        <f t="shared" si="6"/>
        <v>11120</v>
      </c>
      <c r="J99" s="1">
        <f t="shared" si="6"/>
        <v>11120</v>
      </c>
      <c r="K99" s="1">
        <f t="shared" si="6"/>
        <v>11120</v>
      </c>
      <c r="L99" s="1">
        <f t="shared" si="6"/>
        <v>11120</v>
      </c>
      <c r="M99" s="1">
        <f t="shared" si="6"/>
        <v>11120</v>
      </c>
      <c r="N99" s="1">
        <f t="shared" si="6"/>
        <v>11120</v>
      </c>
      <c r="O99" s="1">
        <f t="shared" si="6"/>
        <v>11120</v>
      </c>
      <c r="P99" s="1">
        <f t="shared" si="6"/>
        <v>11120</v>
      </c>
      <c r="Q99" s="1">
        <f t="shared" si="6"/>
        <v>11120</v>
      </c>
      <c r="R99" s="1">
        <f t="shared" si="6"/>
        <v>11120</v>
      </c>
      <c r="S99" s="1">
        <f t="shared" si="6"/>
        <v>11120</v>
      </c>
      <c r="T99" s="1">
        <f t="shared" si="6"/>
        <v>11120</v>
      </c>
      <c r="U99" s="1">
        <f t="shared" si="6"/>
        <v>11120</v>
      </c>
      <c r="V99" s="1">
        <f t="shared" si="6"/>
        <v>11120</v>
      </c>
      <c r="W99" s="1">
        <f t="shared" si="6"/>
        <v>11120</v>
      </c>
      <c r="X99" s="1">
        <f t="shared" si="6"/>
        <v>11120</v>
      </c>
      <c r="Y99" s="1">
        <f t="shared" si="6"/>
        <v>11120</v>
      </c>
      <c r="Z99" s="1">
        <f t="shared" si="6"/>
        <v>11120</v>
      </c>
      <c r="AA99" s="1">
        <f t="shared" si="6"/>
        <v>11120</v>
      </c>
      <c r="AB99" s="1">
        <f t="shared" si="6"/>
        <v>11120</v>
      </c>
      <c r="AC99" s="1">
        <f t="shared" si="6"/>
        <v>11120</v>
      </c>
      <c r="AD99" s="1">
        <f t="shared" si="6"/>
        <v>11120</v>
      </c>
      <c r="AE99" s="1">
        <f t="shared" si="6"/>
        <v>11120</v>
      </c>
    </row>
    <row r="100" spans="1:31">
      <c r="A100" t="s">
        <v>7</v>
      </c>
      <c r="B100" s="1">
        <f>B108+B116+B110+B111</f>
        <v>20019.05</v>
      </c>
      <c r="C100" s="1">
        <f t="shared" ref="C100:AE100" si="7">C108+C116+C110+C111</f>
        <v>5970.0999999999995</v>
      </c>
      <c r="D100" s="1">
        <f t="shared" si="7"/>
        <v>5970.0999999999995</v>
      </c>
      <c r="E100" s="1">
        <f t="shared" si="7"/>
        <v>5970.0999999999995</v>
      </c>
      <c r="F100" s="1">
        <f t="shared" si="7"/>
        <v>5970.0999999999995</v>
      </c>
      <c r="G100" s="1">
        <f t="shared" si="7"/>
        <v>5970.0999999999995</v>
      </c>
      <c r="H100" s="1">
        <f t="shared" si="7"/>
        <v>5970.0999999999995</v>
      </c>
      <c r="I100" s="1">
        <f t="shared" si="7"/>
        <v>5970.0999999999995</v>
      </c>
      <c r="J100" s="1">
        <f t="shared" si="7"/>
        <v>5970.0999999999995</v>
      </c>
      <c r="K100" s="1">
        <f t="shared" si="7"/>
        <v>5970.0999999999995</v>
      </c>
      <c r="L100" s="1">
        <f t="shared" si="7"/>
        <v>5970.0999999999995</v>
      </c>
      <c r="M100" s="1">
        <f t="shared" si="7"/>
        <v>5970.0999999999995</v>
      </c>
      <c r="N100" s="1">
        <f t="shared" si="7"/>
        <v>5970.0999999999995</v>
      </c>
      <c r="O100" s="1">
        <f t="shared" si="7"/>
        <v>5970.0999999999995</v>
      </c>
      <c r="P100" s="1">
        <f t="shared" si="7"/>
        <v>5970.0999999999995</v>
      </c>
      <c r="Q100" s="1">
        <f t="shared" si="7"/>
        <v>22284.1</v>
      </c>
      <c r="R100" s="1">
        <f t="shared" si="7"/>
        <v>5970.0999999999995</v>
      </c>
      <c r="S100" s="1">
        <f t="shared" si="7"/>
        <v>5970.0999999999995</v>
      </c>
      <c r="T100" s="1">
        <f t="shared" si="7"/>
        <v>5970.0999999999995</v>
      </c>
      <c r="U100" s="1">
        <f t="shared" si="7"/>
        <v>5970.0999999999995</v>
      </c>
      <c r="V100" s="1">
        <f t="shared" si="7"/>
        <v>5970.0999999999995</v>
      </c>
      <c r="W100" s="1">
        <f t="shared" si="7"/>
        <v>5970.0999999999995</v>
      </c>
      <c r="X100" s="1">
        <f t="shared" si="7"/>
        <v>7470.0999999999995</v>
      </c>
      <c r="Y100" s="1">
        <f t="shared" si="7"/>
        <v>5970.0999999999995</v>
      </c>
      <c r="Z100" s="1">
        <f t="shared" si="7"/>
        <v>5970.0999999999995</v>
      </c>
      <c r="AA100" s="1">
        <f t="shared" si="7"/>
        <v>5970.0999999999995</v>
      </c>
      <c r="AB100" s="1">
        <f t="shared" si="7"/>
        <v>5970.0999999999995</v>
      </c>
      <c r="AC100" s="1">
        <f t="shared" si="7"/>
        <v>5970.0999999999995</v>
      </c>
      <c r="AD100" s="1">
        <f t="shared" si="7"/>
        <v>5970.0999999999995</v>
      </c>
      <c r="AE100" s="1">
        <f t="shared" si="7"/>
        <v>5970.0999999999995</v>
      </c>
    </row>
    <row r="101" spans="1:31">
      <c r="A101" t="s">
        <v>6</v>
      </c>
      <c r="B101" s="1">
        <f>B109+B117</f>
        <v>50007.57</v>
      </c>
      <c r="C101" s="1">
        <f t="shared" ref="C101:Q101" si="8">C109+C117</f>
        <v>4999</v>
      </c>
      <c r="D101" s="1">
        <f t="shared" si="8"/>
        <v>4999</v>
      </c>
      <c r="E101" s="1">
        <f t="shared" si="8"/>
        <v>4999</v>
      </c>
      <c r="F101" s="1">
        <f t="shared" si="8"/>
        <v>4999</v>
      </c>
      <c r="G101" s="1">
        <f t="shared" si="8"/>
        <v>4999</v>
      </c>
      <c r="H101" s="1">
        <f t="shared" si="8"/>
        <v>4999</v>
      </c>
      <c r="I101" s="1">
        <f t="shared" si="8"/>
        <v>4999</v>
      </c>
      <c r="J101" s="1">
        <f t="shared" si="8"/>
        <v>4999</v>
      </c>
      <c r="K101" s="1">
        <f t="shared" si="8"/>
        <v>4999</v>
      </c>
      <c r="L101" s="1">
        <f t="shared" si="8"/>
        <v>4999</v>
      </c>
      <c r="M101" s="1">
        <f t="shared" si="8"/>
        <v>4999</v>
      </c>
      <c r="N101" s="1">
        <f t="shared" si="8"/>
        <v>4999</v>
      </c>
      <c r="O101" s="1">
        <f t="shared" si="8"/>
        <v>4999</v>
      </c>
      <c r="P101" s="1">
        <f t="shared" si="8"/>
        <v>4999</v>
      </c>
      <c r="Q101" s="1">
        <f t="shared" si="8"/>
        <v>4999</v>
      </c>
      <c r="R101" s="1">
        <f t="shared" ref="R101:AE101" si="9">R109+R117</f>
        <v>4999</v>
      </c>
      <c r="S101" s="1">
        <f t="shared" si="9"/>
        <v>4999</v>
      </c>
      <c r="T101" s="1">
        <f t="shared" si="9"/>
        <v>4999</v>
      </c>
      <c r="U101" s="1">
        <f t="shared" si="9"/>
        <v>4999</v>
      </c>
      <c r="V101" s="1">
        <f t="shared" si="9"/>
        <v>4999</v>
      </c>
      <c r="W101" s="1">
        <f t="shared" si="9"/>
        <v>4999</v>
      </c>
      <c r="X101" s="1">
        <f t="shared" si="9"/>
        <v>4999</v>
      </c>
      <c r="Y101" s="1">
        <f t="shared" si="9"/>
        <v>4999</v>
      </c>
      <c r="Z101" s="1">
        <f t="shared" si="9"/>
        <v>4999</v>
      </c>
      <c r="AA101" s="1">
        <f t="shared" si="9"/>
        <v>52315.32</v>
      </c>
      <c r="AB101" s="1">
        <f t="shared" si="9"/>
        <v>4999</v>
      </c>
      <c r="AC101" s="1">
        <f t="shared" si="9"/>
        <v>4999</v>
      </c>
      <c r="AD101" s="1">
        <f t="shared" si="9"/>
        <v>4999</v>
      </c>
      <c r="AE101" s="1">
        <f t="shared" si="9"/>
        <v>4999</v>
      </c>
    </row>
    <row r="103" spans="1:31">
      <c r="A103" t="s">
        <v>0</v>
      </c>
      <c r="B103">
        <v>2011</v>
      </c>
      <c r="C103">
        <v>2012</v>
      </c>
      <c r="D103">
        <v>2013</v>
      </c>
      <c r="E103">
        <v>2014</v>
      </c>
      <c r="F103">
        <v>2015</v>
      </c>
      <c r="G103">
        <v>2016</v>
      </c>
      <c r="H103">
        <v>2017</v>
      </c>
      <c r="I103">
        <v>2018</v>
      </c>
      <c r="J103">
        <v>2020</v>
      </c>
      <c r="K103">
        <v>2021</v>
      </c>
      <c r="L103">
        <v>2022</v>
      </c>
      <c r="M103">
        <v>2023</v>
      </c>
      <c r="N103">
        <v>2024</v>
      </c>
      <c r="O103">
        <v>2025</v>
      </c>
      <c r="P103">
        <v>2026</v>
      </c>
      <c r="Q103">
        <v>2027</v>
      </c>
      <c r="R103">
        <v>2028</v>
      </c>
      <c r="S103">
        <v>2029</v>
      </c>
      <c r="T103">
        <v>2030</v>
      </c>
      <c r="U103">
        <v>2031</v>
      </c>
      <c r="V103">
        <v>2032</v>
      </c>
      <c r="W103">
        <v>2033</v>
      </c>
      <c r="X103">
        <v>2034</v>
      </c>
      <c r="Y103">
        <v>2035</v>
      </c>
      <c r="Z103">
        <v>2036</v>
      </c>
      <c r="AA103">
        <v>2037</v>
      </c>
      <c r="AB103">
        <v>2038</v>
      </c>
      <c r="AC103">
        <v>2040</v>
      </c>
      <c r="AD103">
        <v>2041</v>
      </c>
      <c r="AE103">
        <v>2042</v>
      </c>
    </row>
    <row r="107" spans="1:31">
      <c r="A107" t="s">
        <v>5</v>
      </c>
    </row>
    <row r="108" spans="1:31">
      <c r="A108" t="s">
        <v>2</v>
      </c>
      <c r="B108" s="1">
        <v>11449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>
        <v>16314</v>
      </c>
      <c r="R108" s="1"/>
      <c r="S108" s="1"/>
      <c r="T108" s="1"/>
      <c r="U108" s="1"/>
      <c r="V108" s="1"/>
      <c r="W108" s="1"/>
      <c r="X108" s="1">
        <v>1500</v>
      </c>
      <c r="Y108" s="1"/>
      <c r="Z108" s="1"/>
      <c r="AA108" s="1"/>
      <c r="AB108" s="1"/>
      <c r="AC108" s="1"/>
      <c r="AD108" s="1"/>
      <c r="AE108" s="1"/>
    </row>
    <row r="109" spans="1:31">
      <c r="A109" t="s">
        <v>3</v>
      </c>
      <c r="B109" s="1">
        <v>42947.92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2">
        <v>47316.32</v>
      </c>
      <c r="AB109" s="1"/>
      <c r="AC109" s="1"/>
      <c r="AD109" s="1"/>
      <c r="AE109" s="1"/>
    </row>
    <row r="110" spans="1:31">
      <c r="A110" t="s">
        <v>4</v>
      </c>
      <c r="B110" s="1">
        <v>200</v>
      </c>
      <c r="C110" s="1">
        <v>200</v>
      </c>
      <c r="D110" s="1">
        <v>200</v>
      </c>
      <c r="E110" s="1">
        <v>200</v>
      </c>
      <c r="F110" s="1">
        <v>200</v>
      </c>
      <c r="G110" s="1">
        <v>200</v>
      </c>
      <c r="H110" s="1">
        <v>200</v>
      </c>
      <c r="I110" s="1">
        <v>200</v>
      </c>
      <c r="J110" s="1">
        <v>200</v>
      </c>
      <c r="K110" s="1">
        <v>200</v>
      </c>
      <c r="L110" s="1">
        <v>200</v>
      </c>
      <c r="M110" s="1">
        <v>200</v>
      </c>
      <c r="N110" s="1">
        <v>200</v>
      </c>
      <c r="O110" s="1">
        <v>200</v>
      </c>
      <c r="P110" s="1">
        <v>200</v>
      </c>
      <c r="Q110" s="1">
        <v>200</v>
      </c>
      <c r="R110" s="1">
        <v>200</v>
      </c>
      <c r="S110" s="1">
        <v>200</v>
      </c>
      <c r="T110" s="1">
        <v>200</v>
      </c>
      <c r="U110" s="1">
        <v>200</v>
      </c>
      <c r="V110" s="1">
        <v>200</v>
      </c>
      <c r="W110" s="1">
        <v>200</v>
      </c>
      <c r="X110" s="1">
        <v>200</v>
      </c>
      <c r="Y110" s="1">
        <v>200</v>
      </c>
      <c r="Z110" s="1">
        <v>200</v>
      </c>
      <c r="AA110" s="1">
        <v>200</v>
      </c>
      <c r="AB110" s="1">
        <v>200</v>
      </c>
      <c r="AC110" s="1">
        <v>200</v>
      </c>
      <c r="AD110" s="1">
        <v>200</v>
      </c>
      <c r="AE110" s="1">
        <v>200</v>
      </c>
    </row>
    <row r="111" spans="1:31">
      <c r="A111" t="s">
        <v>15</v>
      </c>
      <c r="B111" s="1">
        <v>350</v>
      </c>
      <c r="C111" s="1">
        <v>350</v>
      </c>
      <c r="D111" s="1">
        <v>350</v>
      </c>
      <c r="E111" s="1">
        <v>350</v>
      </c>
      <c r="F111" s="1">
        <v>350</v>
      </c>
      <c r="G111" s="1">
        <v>350</v>
      </c>
      <c r="H111" s="1">
        <v>350</v>
      </c>
      <c r="I111" s="1">
        <v>350</v>
      </c>
      <c r="J111" s="1">
        <v>350</v>
      </c>
      <c r="K111" s="1">
        <v>350</v>
      </c>
      <c r="L111" s="1">
        <v>350</v>
      </c>
      <c r="M111" s="1">
        <v>350</v>
      </c>
      <c r="N111" s="1">
        <v>350</v>
      </c>
      <c r="O111" s="1">
        <v>350</v>
      </c>
      <c r="P111" s="1">
        <v>350</v>
      </c>
      <c r="Q111" s="1">
        <v>350</v>
      </c>
      <c r="R111" s="1">
        <v>350</v>
      </c>
      <c r="S111" s="1">
        <v>350</v>
      </c>
      <c r="T111" s="1">
        <v>350</v>
      </c>
      <c r="U111" s="1">
        <v>350</v>
      </c>
      <c r="V111" s="1">
        <v>350</v>
      </c>
      <c r="W111" s="1">
        <v>350</v>
      </c>
      <c r="X111" s="1">
        <v>350</v>
      </c>
      <c r="Y111" s="1">
        <v>350</v>
      </c>
      <c r="Z111" s="1">
        <v>350</v>
      </c>
      <c r="AA111" s="1">
        <v>350</v>
      </c>
      <c r="AB111" s="1">
        <v>350</v>
      </c>
      <c r="AC111" s="1">
        <v>350</v>
      </c>
      <c r="AD111" s="1">
        <v>350</v>
      </c>
      <c r="AE111" s="1">
        <v>350</v>
      </c>
    </row>
    <row r="112" spans="1:31">
      <c r="A112" t="s">
        <v>14</v>
      </c>
      <c r="B112" s="1">
        <v>2000</v>
      </c>
      <c r="C112" s="1">
        <v>500</v>
      </c>
      <c r="D112" s="1">
        <v>500</v>
      </c>
      <c r="E112" s="1">
        <v>500</v>
      </c>
      <c r="F112" s="1">
        <v>500</v>
      </c>
      <c r="G112" s="1">
        <v>500</v>
      </c>
      <c r="H112" s="1">
        <v>500</v>
      </c>
      <c r="I112" s="1">
        <v>500</v>
      </c>
      <c r="J112" s="1">
        <v>500</v>
      </c>
      <c r="K112" s="1">
        <v>500</v>
      </c>
      <c r="L112" s="1">
        <v>500</v>
      </c>
      <c r="M112" s="1">
        <v>500</v>
      </c>
      <c r="N112" s="1">
        <v>500</v>
      </c>
      <c r="O112" s="1">
        <v>500</v>
      </c>
      <c r="P112" s="1">
        <v>500</v>
      </c>
      <c r="Q112" s="1">
        <v>500</v>
      </c>
      <c r="R112" s="1">
        <v>500</v>
      </c>
      <c r="S112" s="1">
        <v>500</v>
      </c>
      <c r="T112" s="1">
        <v>500</v>
      </c>
      <c r="U112" s="1">
        <v>500</v>
      </c>
      <c r="V112" s="1">
        <v>500</v>
      </c>
      <c r="W112" s="1">
        <v>500</v>
      </c>
      <c r="X112" s="1">
        <v>500</v>
      </c>
      <c r="Y112" s="1">
        <v>500</v>
      </c>
      <c r="Z112" s="1">
        <v>500</v>
      </c>
      <c r="AA112" s="1">
        <v>500</v>
      </c>
      <c r="AB112" s="1">
        <v>500</v>
      </c>
      <c r="AC112" s="1">
        <v>500</v>
      </c>
      <c r="AD112" s="1">
        <v>500</v>
      </c>
      <c r="AE112" s="1">
        <v>500</v>
      </c>
    </row>
    <row r="114" spans="1:31">
      <c r="A114" t="s">
        <v>1</v>
      </c>
      <c r="B114" s="1">
        <f>3000+2630+4990</f>
        <v>10620</v>
      </c>
      <c r="C114" s="1">
        <f t="shared" ref="C114:AE114" si="10">3000+2630+4990</f>
        <v>10620</v>
      </c>
      <c r="D114" s="1">
        <f t="shared" si="10"/>
        <v>10620</v>
      </c>
      <c r="E114" s="1">
        <f t="shared" si="10"/>
        <v>10620</v>
      </c>
      <c r="F114" s="1">
        <f t="shared" si="10"/>
        <v>10620</v>
      </c>
      <c r="G114" s="1">
        <f t="shared" si="10"/>
        <v>10620</v>
      </c>
      <c r="H114" s="1">
        <f t="shared" si="10"/>
        <v>10620</v>
      </c>
      <c r="I114" s="1">
        <f t="shared" si="10"/>
        <v>10620</v>
      </c>
      <c r="J114" s="1">
        <f t="shared" si="10"/>
        <v>10620</v>
      </c>
      <c r="K114" s="1">
        <f t="shared" si="10"/>
        <v>10620</v>
      </c>
      <c r="L114" s="1">
        <f t="shared" si="10"/>
        <v>10620</v>
      </c>
      <c r="M114" s="1">
        <f t="shared" si="10"/>
        <v>10620</v>
      </c>
      <c r="N114" s="1">
        <f t="shared" si="10"/>
        <v>10620</v>
      </c>
      <c r="O114" s="1">
        <f t="shared" si="10"/>
        <v>10620</v>
      </c>
      <c r="P114" s="1">
        <f t="shared" si="10"/>
        <v>10620</v>
      </c>
      <c r="Q114" s="1">
        <f t="shared" si="10"/>
        <v>10620</v>
      </c>
      <c r="R114" s="1">
        <f t="shared" si="10"/>
        <v>10620</v>
      </c>
      <c r="S114" s="1">
        <f t="shared" si="10"/>
        <v>10620</v>
      </c>
      <c r="T114" s="1">
        <f t="shared" si="10"/>
        <v>10620</v>
      </c>
      <c r="U114" s="1">
        <f t="shared" si="10"/>
        <v>10620</v>
      </c>
      <c r="V114" s="1">
        <f t="shared" si="10"/>
        <v>10620</v>
      </c>
      <c r="W114" s="1">
        <f t="shared" si="10"/>
        <v>10620</v>
      </c>
      <c r="X114" s="1">
        <f t="shared" si="10"/>
        <v>10620</v>
      </c>
      <c r="Y114" s="1">
        <f t="shared" si="10"/>
        <v>10620</v>
      </c>
      <c r="Z114" s="1">
        <f t="shared" si="10"/>
        <v>10620</v>
      </c>
      <c r="AA114" s="1">
        <f t="shared" si="10"/>
        <v>10620</v>
      </c>
      <c r="AB114" s="1">
        <f t="shared" si="10"/>
        <v>10620</v>
      </c>
      <c r="AC114" s="1">
        <f t="shared" si="10"/>
        <v>10620</v>
      </c>
      <c r="AD114" s="1">
        <f t="shared" si="10"/>
        <v>10620</v>
      </c>
      <c r="AE114" s="1">
        <f t="shared" si="10"/>
        <v>10620</v>
      </c>
    </row>
    <row r="115" spans="1:31">
      <c r="A115" t="s">
        <v>16</v>
      </c>
      <c r="B115" s="1">
        <f>1506+240+1131</f>
        <v>2877</v>
      </c>
      <c r="C115" s="1">
        <f t="shared" ref="C115:AE115" si="11">1506+240+1131</f>
        <v>2877</v>
      </c>
      <c r="D115" s="1">
        <f t="shared" si="11"/>
        <v>2877</v>
      </c>
      <c r="E115" s="1">
        <f t="shared" si="11"/>
        <v>2877</v>
      </c>
      <c r="F115" s="1">
        <f t="shared" si="11"/>
        <v>2877</v>
      </c>
      <c r="G115" s="1">
        <f t="shared" si="11"/>
        <v>2877</v>
      </c>
      <c r="H115" s="1">
        <f t="shared" si="11"/>
        <v>2877</v>
      </c>
      <c r="I115" s="1">
        <f t="shared" si="11"/>
        <v>2877</v>
      </c>
      <c r="J115" s="1">
        <f t="shared" si="11"/>
        <v>2877</v>
      </c>
      <c r="K115" s="1">
        <f t="shared" si="11"/>
        <v>2877</v>
      </c>
      <c r="L115" s="1">
        <f t="shared" si="11"/>
        <v>2877</v>
      </c>
      <c r="M115" s="1">
        <f t="shared" si="11"/>
        <v>2877</v>
      </c>
      <c r="N115" s="1">
        <f t="shared" si="11"/>
        <v>2877</v>
      </c>
      <c r="O115" s="1">
        <f t="shared" si="11"/>
        <v>2877</v>
      </c>
      <c r="P115" s="1">
        <f t="shared" si="11"/>
        <v>2877</v>
      </c>
      <c r="Q115" s="1">
        <f t="shared" si="11"/>
        <v>2877</v>
      </c>
      <c r="R115" s="1">
        <f t="shared" si="11"/>
        <v>2877</v>
      </c>
      <c r="S115" s="1">
        <f t="shared" si="11"/>
        <v>2877</v>
      </c>
      <c r="T115" s="1">
        <f t="shared" si="11"/>
        <v>2877</v>
      </c>
      <c r="U115" s="1">
        <f t="shared" si="11"/>
        <v>2877</v>
      </c>
      <c r="V115" s="1">
        <f t="shared" si="11"/>
        <v>2877</v>
      </c>
      <c r="W115" s="1">
        <f t="shared" si="11"/>
        <v>2877</v>
      </c>
      <c r="X115" s="1">
        <f t="shared" si="11"/>
        <v>2877</v>
      </c>
      <c r="Y115" s="1">
        <f t="shared" si="11"/>
        <v>2877</v>
      </c>
      <c r="Z115" s="1">
        <f t="shared" si="11"/>
        <v>2877</v>
      </c>
      <c r="AA115" s="1">
        <f t="shared" si="11"/>
        <v>2877</v>
      </c>
      <c r="AB115" s="1">
        <f t="shared" si="11"/>
        <v>2877</v>
      </c>
      <c r="AC115" s="1">
        <f t="shared" si="11"/>
        <v>2877</v>
      </c>
      <c r="AD115" s="1">
        <f t="shared" si="11"/>
        <v>2877</v>
      </c>
      <c r="AE115" s="1">
        <f t="shared" si="11"/>
        <v>2877</v>
      </c>
    </row>
    <row r="116" spans="1:31">
      <c r="A116" t="s">
        <v>12</v>
      </c>
      <c r="B116" s="1">
        <f>B114/2 +(0.7*(B114-B115)/2)</f>
        <v>8020.0499999999993</v>
      </c>
      <c r="C116" s="1">
        <f t="shared" ref="C116:AE116" si="12">0.7*(C114-C115)</f>
        <v>5420.0999999999995</v>
      </c>
      <c r="D116" s="1">
        <f t="shared" si="12"/>
        <v>5420.0999999999995</v>
      </c>
      <c r="E116" s="1">
        <f t="shared" si="12"/>
        <v>5420.0999999999995</v>
      </c>
      <c r="F116" s="1">
        <f t="shared" si="12"/>
        <v>5420.0999999999995</v>
      </c>
      <c r="G116" s="1">
        <f t="shared" si="12"/>
        <v>5420.0999999999995</v>
      </c>
      <c r="H116" s="1">
        <f t="shared" si="12"/>
        <v>5420.0999999999995</v>
      </c>
      <c r="I116" s="1">
        <f t="shared" si="12"/>
        <v>5420.0999999999995</v>
      </c>
      <c r="J116" s="1">
        <f t="shared" si="12"/>
        <v>5420.0999999999995</v>
      </c>
      <c r="K116" s="1">
        <f t="shared" si="12"/>
        <v>5420.0999999999995</v>
      </c>
      <c r="L116" s="1">
        <f t="shared" si="12"/>
        <v>5420.0999999999995</v>
      </c>
      <c r="M116" s="1">
        <f t="shared" si="12"/>
        <v>5420.0999999999995</v>
      </c>
      <c r="N116" s="1">
        <f t="shared" si="12"/>
        <v>5420.0999999999995</v>
      </c>
      <c r="O116" s="1">
        <f t="shared" si="12"/>
        <v>5420.0999999999995</v>
      </c>
      <c r="P116" s="1">
        <f t="shared" si="12"/>
        <v>5420.0999999999995</v>
      </c>
      <c r="Q116" s="1">
        <f t="shared" si="12"/>
        <v>5420.0999999999995</v>
      </c>
      <c r="R116" s="1">
        <f t="shared" si="12"/>
        <v>5420.0999999999995</v>
      </c>
      <c r="S116" s="1">
        <f t="shared" si="12"/>
        <v>5420.0999999999995</v>
      </c>
      <c r="T116" s="1">
        <f t="shared" si="12"/>
        <v>5420.0999999999995</v>
      </c>
      <c r="U116" s="1">
        <f t="shared" si="12"/>
        <v>5420.0999999999995</v>
      </c>
      <c r="V116" s="1">
        <f t="shared" si="12"/>
        <v>5420.0999999999995</v>
      </c>
      <c r="W116" s="1">
        <f t="shared" si="12"/>
        <v>5420.0999999999995</v>
      </c>
      <c r="X116" s="1">
        <f t="shared" si="12"/>
        <v>5420.0999999999995</v>
      </c>
      <c r="Y116" s="1">
        <f t="shared" si="12"/>
        <v>5420.0999999999995</v>
      </c>
      <c r="Z116" s="1">
        <f t="shared" si="12"/>
        <v>5420.0999999999995</v>
      </c>
      <c r="AA116" s="1">
        <f t="shared" si="12"/>
        <v>5420.0999999999995</v>
      </c>
      <c r="AB116" s="1">
        <f t="shared" si="12"/>
        <v>5420.0999999999995</v>
      </c>
      <c r="AC116" s="1">
        <f t="shared" si="12"/>
        <v>5420.0999999999995</v>
      </c>
      <c r="AD116" s="1">
        <f t="shared" si="12"/>
        <v>5420.0999999999995</v>
      </c>
      <c r="AE116" s="1">
        <f t="shared" si="12"/>
        <v>5420.0999999999995</v>
      </c>
    </row>
    <row r="117" spans="1:31">
      <c r="A117" t="s">
        <v>13</v>
      </c>
      <c r="B117" s="1">
        <f>B114/2+0.7*(B114-5621)/2</f>
        <v>7059.65</v>
      </c>
      <c r="C117" s="1">
        <f>C114-5621</f>
        <v>4999</v>
      </c>
      <c r="D117" s="1">
        <f t="shared" ref="D117:AE117" si="13">D114-5621</f>
        <v>4999</v>
      </c>
      <c r="E117" s="1">
        <f t="shared" si="13"/>
        <v>4999</v>
      </c>
      <c r="F117" s="1">
        <f t="shared" si="13"/>
        <v>4999</v>
      </c>
      <c r="G117" s="1">
        <f t="shared" si="13"/>
        <v>4999</v>
      </c>
      <c r="H117" s="1">
        <f t="shared" si="13"/>
        <v>4999</v>
      </c>
      <c r="I117" s="1">
        <f t="shared" si="13"/>
        <v>4999</v>
      </c>
      <c r="J117" s="1">
        <f t="shared" si="13"/>
        <v>4999</v>
      </c>
      <c r="K117" s="1">
        <f t="shared" si="13"/>
        <v>4999</v>
      </c>
      <c r="L117" s="1">
        <f t="shared" si="13"/>
        <v>4999</v>
      </c>
      <c r="M117" s="1">
        <f t="shared" si="13"/>
        <v>4999</v>
      </c>
      <c r="N117" s="1">
        <f t="shared" si="13"/>
        <v>4999</v>
      </c>
      <c r="O117" s="1">
        <f t="shared" si="13"/>
        <v>4999</v>
      </c>
      <c r="P117" s="1">
        <f t="shared" si="13"/>
        <v>4999</v>
      </c>
      <c r="Q117" s="1">
        <f t="shared" si="13"/>
        <v>4999</v>
      </c>
      <c r="R117" s="1">
        <f t="shared" si="13"/>
        <v>4999</v>
      </c>
      <c r="S117" s="1">
        <f t="shared" si="13"/>
        <v>4999</v>
      </c>
      <c r="T117" s="1">
        <f t="shared" si="13"/>
        <v>4999</v>
      </c>
      <c r="U117" s="1">
        <f t="shared" si="13"/>
        <v>4999</v>
      </c>
      <c r="V117" s="1">
        <f t="shared" si="13"/>
        <v>4999</v>
      </c>
      <c r="W117" s="1">
        <f t="shared" si="13"/>
        <v>4999</v>
      </c>
      <c r="X117" s="1">
        <f t="shared" si="13"/>
        <v>4999</v>
      </c>
      <c r="Y117" s="1">
        <f t="shared" si="13"/>
        <v>4999</v>
      </c>
      <c r="Z117" s="1">
        <f t="shared" si="13"/>
        <v>4999</v>
      </c>
      <c r="AA117" s="1">
        <f t="shared" si="13"/>
        <v>4999</v>
      </c>
      <c r="AB117" s="1">
        <f t="shared" si="13"/>
        <v>4999</v>
      </c>
      <c r="AC117" s="1">
        <f t="shared" si="13"/>
        <v>4999</v>
      </c>
      <c r="AD117" s="1">
        <f t="shared" si="13"/>
        <v>4999</v>
      </c>
      <c r="AE117" s="1">
        <f t="shared" si="13"/>
        <v>4999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bolson</dc:creator>
  <cp:lastModifiedBy>bolson</cp:lastModifiedBy>
  <cp:lastPrinted>2011-02-16T21:47:01Z</cp:lastPrinted>
  <dcterms:created xsi:type="dcterms:W3CDTF">2011-02-15T22:41:49Z</dcterms:created>
  <dcterms:modified xsi:type="dcterms:W3CDTF">2011-03-09T19:19:49Z</dcterms:modified>
</cp:coreProperties>
</file>