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24226"/>
  <mc:AlternateContent xmlns:mc="http://schemas.openxmlformats.org/markup-compatibility/2006">
    <mc:Choice Requires="x15">
      <x15ac:absPath xmlns:x15ac="http://schemas.microsoft.com/office/spreadsheetml/2010/11/ac" url="https://d.docs.live.net/35a95ec0d28ea24d/Desktop/Quotes/"/>
    </mc:Choice>
  </mc:AlternateContent>
  <xr:revisionPtr revIDLastSave="0" documentId="8_{3573FA34-A430-4876-B40A-7FB930287D96}" xr6:coauthVersionLast="47" xr6:coauthVersionMax="47" xr10:uidLastSave="{00000000-0000-0000-0000-000000000000}"/>
  <bookViews>
    <workbookView xWindow="1890" yWindow="630" windowWidth="16350" windowHeight="14355" xr2:uid="{00000000-000D-0000-FFFF-FFFF00000000}"/>
  </bookViews>
  <sheets>
    <sheet name="Quoted" sheetId="22" r:id="rId1"/>
  </sheets>
  <calcPr calcId="191029" iterateCount="50" iterateDelta="0.76358840000000006" calcOnSave="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3" i="22" l="1"/>
  <c r="I25" i="22"/>
  <c r="I45" i="22"/>
  <c r="I44" i="22"/>
  <c r="I43" i="22"/>
  <c r="I42" i="22"/>
  <c r="I41" i="22"/>
  <c r="I40" i="22"/>
  <c r="I39" i="22"/>
  <c r="I21" i="22"/>
  <c r="I38" i="22"/>
  <c r="I50" i="22" l="1"/>
  <c r="I31" i="22"/>
  <c r="I30" i="22"/>
  <c r="I29" i="22"/>
  <c r="I28" i="22"/>
  <c r="I27" i="22"/>
  <c r="I26" i="22"/>
  <c r="I24" i="22"/>
  <c r="I22" i="22"/>
  <c r="I20" i="22"/>
  <c r="D15" i="22"/>
  <c r="I34" i="22" l="1"/>
  <c r="D9" i="22" s="1"/>
  <c r="D10" i="22"/>
  <c r="D11" i="22" l="1"/>
  <c r="D12" i="22" s="1"/>
  <c r="A1" i="22" l="1"/>
  <c r="A1" i="22"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<sst xmlns="http://schemas.openxmlformats.org/spreadsheetml/2006/main" count="48" uniqueCount="44">
  <si>
    <t>Proposal for</t>
  </si>
  <si>
    <t>To ask questions or place an order, contact:</t>
  </si>
  <si>
    <t>Pricing-At-A-Glance</t>
  </si>
  <si>
    <t>Contract Length (Months)</t>
  </si>
  <si>
    <t>Quantity</t>
  </si>
  <si>
    <t>Description</t>
  </si>
  <si>
    <t>Unit Price</t>
  </si>
  <si>
    <t>Totals</t>
  </si>
  <si>
    <t xml:space="preserve">Pricing Summary – </t>
  </si>
  <si>
    <t>Service Offers:</t>
  </si>
  <si>
    <t xml:space="preserve">Total Monthly Bundle Price Before Taxes </t>
  </si>
  <si>
    <t>Equipment Costs:                                                                             See Below</t>
  </si>
  <si>
    <t xml:space="preserve">One Time Pricing Summary -  </t>
  </si>
  <si>
    <t>Equipment Cost Billed to Account</t>
  </si>
  <si>
    <t xml:space="preserve">Plan Options </t>
  </si>
  <si>
    <t>Unlimited Standard for Feature Phones</t>
  </si>
  <si>
    <t>Quote Valid 30 Days From: Promo's are limited</t>
  </si>
  <si>
    <r>
      <t>Unlimited for data only</t>
    </r>
    <r>
      <rPr>
        <sz val="9"/>
        <color theme="1" tint="0.34998626667073579"/>
        <rFont val="Calibri"/>
        <family val="2"/>
      </rPr>
      <t xml:space="preserve"> (hotspot and tablet devices) </t>
    </r>
    <r>
      <rPr>
        <sz val="8"/>
        <color theme="1" tint="0.34998626667073579"/>
        <rFont val="Calibri"/>
        <family val="2"/>
      </rPr>
      <t>unlimited data, mobile hotspot &amp; tethering</t>
    </r>
  </si>
  <si>
    <t xml:space="preserve">Unlimited Enhanced Push to Talk </t>
  </si>
  <si>
    <t xml:space="preserve">The above prices are based on current rates and do not include any applicable local, state or federal taxes or surcharges. The rates are subject to change without notice.  This quote is good for 30 days and subject to availability of facilities.                                         </t>
  </si>
  <si>
    <t>Unlimited Standard for Feature Phones Push to Talk Only</t>
  </si>
  <si>
    <t>Web Dispatch Console</t>
  </si>
  <si>
    <t>Estimated 1st Bill</t>
  </si>
  <si>
    <t>Total Fiscal Year Before Credits</t>
  </si>
  <si>
    <t>Insurance</t>
  </si>
  <si>
    <t>Enhanced Push to Talk Only Rate Plan</t>
  </si>
  <si>
    <t>.</t>
  </si>
  <si>
    <r>
      <t xml:space="preserve">Unlimited Enhanced for Smartphones Bundle - </t>
    </r>
    <r>
      <rPr>
        <sz val="8"/>
        <color theme="1" tint="0.34998626667073579"/>
        <rFont val="Calibri"/>
        <family val="2"/>
      </rPr>
      <t>unlimited talk, text, data, tethering, enhanced push to talk, &amp; mobile device management</t>
    </r>
  </si>
  <si>
    <r>
      <t xml:space="preserve">Unlimited Enhanced for Smartphones - </t>
    </r>
    <r>
      <rPr>
        <sz val="8"/>
        <color theme="1" tint="0.34998626667073579"/>
        <rFont val="Calibri"/>
        <family val="2"/>
      </rPr>
      <t>unlimited talk, text, data &amp; tethering</t>
    </r>
  </si>
  <si>
    <r>
      <t xml:space="preserve">Unlimited Standard for Smartphones - </t>
    </r>
    <r>
      <rPr>
        <sz val="8"/>
        <color theme="1" tint="0.34998626667073579"/>
        <rFont val="Calibri"/>
        <family val="2"/>
      </rPr>
      <t>unlimited talk, text, data, &amp; tethering</t>
    </r>
  </si>
  <si>
    <t>DIR_TELE_CTSA_002</t>
  </si>
  <si>
    <t>DIR-TELE-CTSA-002 | Texas Department of Information Resources</t>
  </si>
  <si>
    <t>AT&amp;T-Public Sector</t>
  </si>
  <si>
    <t xml:space="preserve">Webb County </t>
  </si>
  <si>
    <t>Marc Sepulveda</t>
  </si>
  <si>
    <t>817-988-0050</t>
  </si>
  <si>
    <t>marc.sepulveda@netsparktelecom.com</t>
  </si>
  <si>
    <t>Samsung Galaxy XCover 6 Pro 128GB</t>
  </si>
  <si>
    <t>iPhone 14 128GB</t>
  </si>
  <si>
    <t>Franklin A50 5G Hotspot</t>
  </si>
  <si>
    <r>
      <t xml:space="preserve">Unlimited Standard for Feature - </t>
    </r>
    <r>
      <rPr>
        <sz val="8"/>
        <color theme="1" tint="0.34998626667073579"/>
        <rFont val="Calibri"/>
        <family val="2"/>
      </rPr>
      <t>unlimited talk</t>
    </r>
  </si>
  <si>
    <t>LMR PTT</t>
  </si>
  <si>
    <t>Sonim XP5 (With Knobs)</t>
  </si>
  <si>
    <t>Webb County                                                                             Cynthia De Luna
Contract Administrator
956-523-4131
Quote for adding 5 XP5 devices with unlimited voice and PTT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</si>
</sst>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Red]&quot;$&quot;#,##0.00"/>
    <numFmt numFmtId="165" formatCode="&quot;$&quot;#,##0.00"/>
  </numFmts>
  <fonts count="23" x14ac:knownFonts="1">
    <font>
      <sz val="10"/>
      <name val="Arial"/>
    </font>
    <font>
      <b/>
      <sz val="12"/>
      <name val="Arial"/>
      <family val="2"/>
    </font>
    <font>
      <b/>
      <sz val="14"/>
      <name val="Arial"/>
      <family val="2"/>
    </font>
    <font>
      <u/>
      <sz val="10"/>
      <color theme="10"/>
      <name val="Arial"/>
      <family val="2"/>
    </font>
    <font>
      <sz val="18"/>
      <color rgb="FFFF7200"/>
      <name val="Calibri"/>
      <family val="2"/>
    </font>
    <font>
      <sz val="11"/>
      <color theme="1" tint="0.34998626667073579"/>
      <name val="Calibri"/>
      <family val="2"/>
    </font>
    <font>
      <sz val="10"/>
      <color theme="1" tint="0.34998626667073579"/>
      <name val="Arial"/>
      <family val="2"/>
    </font>
    <font>
      <b/>
      <sz val="11"/>
      <color theme="1" tint="0.34998626667073579"/>
      <name val="Calibri"/>
      <family val="2"/>
    </font>
    <font>
      <sz val="10"/>
      <color theme="1" tint="0.34998626667073579"/>
      <name val="Calibri"/>
      <family val="2"/>
      <scheme val="minor"/>
    </font>
    <font>
      <u/>
      <sz val="10"/>
      <color theme="1" tint="0.34998626667073579"/>
      <name val="Calibri"/>
      <family val="2"/>
      <scheme val="minor"/>
    </font>
    <font>
      <sz val="11"/>
      <color theme="1" tint="0.34998626667073579"/>
      <name val="Arial"/>
      <family val="2"/>
    </font>
    <font>
      <b/>
      <sz val="11"/>
      <color theme="1" tint="0.34998626667073579"/>
      <name val="Arial"/>
      <family val="2"/>
    </font>
    <font>
      <sz val="12"/>
      <color theme="1" tint="0.34998626667073579"/>
      <name val="Calibri"/>
      <family val="2"/>
    </font>
    <font>
      <sz val="11"/>
      <color rgb="FF00B050"/>
      <name val="Calibri"/>
      <family val="2"/>
    </font>
    <font>
      <b/>
      <sz val="11"/>
      <color theme="0"/>
      <name val="Calibri"/>
      <family val="2"/>
    </font>
    <font>
      <b/>
      <sz val="11"/>
      <color theme="1" tint="0.34998626667073579"/>
      <name val="Calibri"/>
      <family val="2"/>
      <scheme val="minor"/>
    </font>
    <font>
      <sz val="8"/>
      <color theme="1" tint="0.34998626667073579"/>
      <name val="Calibri"/>
      <family val="2"/>
    </font>
    <font>
      <sz val="10"/>
      <name val="Arial"/>
      <family val="2"/>
    </font>
    <font>
      <sz val="9"/>
      <color theme="1" tint="0.34998626667073579"/>
      <name val="Calibri"/>
      <family val="2"/>
    </font>
    <font>
      <sz val="11"/>
      <name val="Calibri"/>
      <family val="2"/>
    </font>
    <font>
      <sz val="12"/>
      <color theme="1" tint="0.34998626667073579"/>
      <name val="Calibri"/>
      <family val="2"/>
      <scheme val="minor"/>
    </font>
    <font>
      <sz val="12"/>
      <name val="Calibri"/>
      <family val="2"/>
      <scheme val="minor"/>
    </font>
    <font>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14">
    <border>
      <left/>
      <right/>
      <top/>
      <bottom/>
      <diagonal/>
    </border>
    <border>
      <left/>
      <right/>
      <top style="medium">
        <color rgb="FFFF72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71">
    <xf numFmtId="0" fontId="0" fillId="0" borderId="0" xfId="0"/>
    <xf numFmtId="0" fontId="0" fillId="2" borderId="0" xfId="0" applyFill="1"/>
    <xf numFmtId="0" fontId="1" fillId="2" borderId="0" xfId="0" applyFont="1" applyFill="1"/>
    <xf numFmtId="0" fontId="4" fillId="2" borderId="0" xfId="0" applyFont="1" applyFill="1"/>
    <xf numFmtId="0" fontId="2" fillId="2" borderId="0" xfId="0" applyFont="1" applyFill="1"/>
    <xf numFmtId="0" fontId="6" fillId="2" borderId="0" xfId="0" applyFont="1" applyFill="1"/>
    <xf numFmtId="0" fontId="8" fillId="2" borderId="0" xfId="0" applyFont="1" applyFill="1"/>
    <xf numFmtId="164" fontId="8" fillId="2" borderId="0" xfId="0" applyNumberFormat="1" applyFont="1" applyFill="1"/>
    <xf numFmtId="164" fontId="8" fillId="2" borderId="0" xfId="0" applyNumberFormat="1" applyFont="1" applyFill="1" applyAlignment="1">
      <alignment horizontal="center"/>
    </xf>
    <xf numFmtId="0" fontId="8" fillId="2" borderId="1" xfId="0" applyFont="1" applyFill="1" applyBorder="1"/>
    <xf numFmtId="0" fontId="9" fillId="2" borderId="0" xfId="1" applyFont="1" applyFill="1" applyBorder="1"/>
    <xf numFmtId="0" fontId="5" fillId="2" borderId="0" xfId="0" applyFont="1" applyFill="1" applyAlignment="1">
      <alignment horizontal="left" vertical="top" wrapText="1"/>
    </xf>
    <xf numFmtId="14" fontId="5" fillId="2" borderId="0" xfId="0" applyNumberFormat="1" applyFont="1" applyFill="1" applyAlignment="1">
      <alignment horizontal="center" vertical="center" wrapText="1"/>
    </xf>
    <xf numFmtId="0" fontId="12" fillId="2" borderId="0" xfId="0" applyFont="1" applyFill="1" applyAlignment="1">
      <alignment horizontal="left" vertical="center"/>
    </xf>
    <xf numFmtId="0" fontId="10" fillId="2" borderId="2" xfId="0" applyFont="1" applyFill="1" applyBorder="1" applyAlignment="1">
      <alignment horizontal="center"/>
    </xf>
    <xf numFmtId="0" fontId="17" fillId="2" borderId="0" xfId="0" applyFont="1" applyFill="1"/>
    <xf numFmtId="0" fontId="5" fillId="2" borderId="0" xfId="0" applyFont="1" applyFill="1" applyAlignment="1">
      <alignment horizontal="center" vertical="center" wrapText="1"/>
    </xf>
    <xf numFmtId="0" fontId="11" fillId="2" borderId="2" xfId="0" applyFont="1" applyFill="1" applyBorder="1" applyAlignment="1">
      <alignment horizontal="center"/>
    </xf>
    <xf numFmtId="165" fontId="5" fillId="2" borderId="2" xfId="0" applyNumberFormat="1" applyFont="1" applyFill="1" applyBorder="1" applyAlignment="1">
      <alignment horizontal="right" vertical="center" wrapText="1"/>
    </xf>
    <xf numFmtId="165" fontId="5" fillId="2" borderId="2" xfId="0" applyNumberFormat="1" applyFont="1" applyFill="1" applyBorder="1" applyAlignment="1">
      <alignment vertical="top" wrapText="1"/>
    </xf>
    <xf numFmtId="0" fontId="5" fillId="2" borderId="2" xfId="0" applyFont="1" applyFill="1" applyBorder="1" applyAlignment="1">
      <alignment horizontal="right" vertical="center" wrapText="1"/>
    </xf>
    <xf numFmtId="14" fontId="5" fillId="2" borderId="2" xfId="0" applyNumberFormat="1" applyFont="1" applyFill="1" applyBorder="1" applyAlignment="1">
      <alignment horizontal="center" vertical="center" wrapText="1"/>
    </xf>
    <xf numFmtId="0" fontId="14" fillId="3" borderId="6" xfId="0" applyFont="1" applyFill="1" applyBorder="1" applyAlignment="1">
      <alignment vertical="center" wrapText="1"/>
    </xf>
    <xf numFmtId="165" fontId="5" fillId="2" borderId="0" xfId="0" applyNumberFormat="1" applyFont="1" applyFill="1" applyAlignment="1">
      <alignment horizontal="center" vertical="center" wrapText="1"/>
    </xf>
    <xf numFmtId="8" fontId="19" fillId="2" borderId="2" xfId="0" applyNumberFormat="1" applyFont="1" applyFill="1" applyBorder="1" applyAlignment="1">
      <alignment horizontal="right" vertical="center" wrapText="1"/>
    </xf>
    <xf numFmtId="8" fontId="13" fillId="2" borderId="2" xfId="0" applyNumberFormat="1" applyFont="1" applyFill="1" applyBorder="1" applyAlignment="1">
      <alignment horizontal="right" vertical="center" wrapText="1"/>
    </xf>
    <xf numFmtId="0" fontId="8" fillId="2" borderId="0" xfId="0" applyFont="1" applyFill="1" applyAlignment="1">
      <alignment horizontal="left" vertical="top" wrapText="1"/>
    </xf>
    <xf numFmtId="0" fontId="20" fillId="2" borderId="2" xfId="0" applyFont="1" applyFill="1" applyBorder="1" applyAlignment="1">
      <alignment horizontal="center"/>
    </xf>
    <xf numFmtId="0" fontId="17" fillId="0" borderId="0" xfId="0" applyFont="1"/>
    <xf numFmtId="0" fontId="3" fillId="0" borderId="0" xfId="1"/>
    <xf numFmtId="0" fontId="19" fillId="0" borderId="0" xfId="0" applyFont="1" applyAlignment="1">
      <alignment vertical="center"/>
    </xf>
    <xf numFmtId="0" fontId="3" fillId="2" borderId="0" xfId="1" applyFill="1"/>
    <xf numFmtId="0" fontId="22" fillId="2" borderId="0" xfId="0" applyFont="1" applyFill="1"/>
    <xf numFmtId="8" fontId="20" fillId="2" borderId="2" xfId="0" applyNumberFormat="1" applyFont="1" applyFill="1" applyBorder="1" applyAlignment="1">
      <alignment horizontal="center" vertical="center" wrapText="1"/>
    </xf>
    <xf numFmtId="0" fontId="20" fillId="2" borderId="2" xfId="0" applyFont="1" applyFill="1" applyBorder="1" applyAlignment="1">
      <alignment vertical="center" wrapText="1"/>
    </xf>
    <xf numFmtId="0" fontId="21" fillId="0" borderId="2" xfId="0" applyFont="1" applyBorder="1" applyAlignment="1">
      <alignment vertical="center" wrapText="1"/>
    </xf>
    <xf numFmtId="0" fontId="20" fillId="2" borderId="3"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8" fillId="2" borderId="0" xfId="0" applyFont="1" applyFill="1" applyAlignment="1">
      <alignment horizontal="left" vertical="top" wrapText="1"/>
    </xf>
    <xf numFmtId="0" fontId="20" fillId="2" borderId="2" xfId="0" applyFont="1" applyFill="1" applyBorder="1" applyAlignment="1">
      <alignment horizontal="left" vertical="center" wrapText="1"/>
    </xf>
    <xf numFmtId="0" fontId="7" fillId="0" borderId="2" xfId="0" applyFont="1" applyBorder="1" applyAlignment="1">
      <alignment horizontal="left" vertical="center" wrapText="1"/>
    </xf>
    <xf numFmtId="8" fontId="15" fillId="0" borderId="2" xfId="0" applyNumberFormat="1" applyFont="1" applyBorder="1" applyAlignment="1">
      <alignment horizontal="center"/>
    </xf>
    <xf numFmtId="0" fontId="5" fillId="2" borderId="2" xfId="0" applyFont="1" applyFill="1" applyBorder="1" applyAlignment="1">
      <alignment horizontal="left" vertical="center" wrapText="1"/>
    </xf>
    <xf numFmtId="8" fontId="5" fillId="2" borderId="2" xfId="0" applyNumberFormat="1" applyFont="1" applyFill="1" applyBorder="1" applyAlignment="1">
      <alignment horizontal="center" vertical="center" wrapText="1"/>
    </xf>
    <xf numFmtId="165" fontId="7" fillId="0" borderId="2" xfId="0" applyNumberFormat="1" applyFont="1" applyBorder="1" applyAlignment="1">
      <alignment horizontal="center"/>
    </xf>
    <xf numFmtId="0" fontId="14" fillId="3" borderId="6"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8" fontId="5" fillId="2" borderId="3" xfId="0" applyNumberFormat="1" applyFont="1" applyFill="1" applyBorder="1" applyAlignment="1">
      <alignment horizontal="center" vertical="center" wrapText="1"/>
    </xf>
    <xf numFmtId="0" fontId="0" fillId="0" borderId="5" xfId="0" applyBorder="1" applyAlignment="1">
      <alignment horizontal="center" vertical="center" wrapText="1"/>
    </xf>
    <xf numFmtId="0" fontId="5" fillId="2"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8" fontId="5" fillId="2" borderId="5" xfId="0" applyNumberFormat="1" applyFont="1" applyFill="1" applyBorder="1" applyAlignment="1">
      <alignment horizontal="center" vertical="center" wrapText="1"/>
    </xf>
    <xf numFmtId="0" fontId="5" fillId="2" borderId="2" xfId="0" applyFont="1" applyFill="1" applyBorder="1" applyAlignment="1">
      <alignment horizontal="left" vertical="top" wrapText="1"/>
    </xf>
    <xf numFmtId="0" fontId="5" fillId="2" borderId="3" xfId="0" applyFont="1" applyFill="1" applyBorder="1" applyAlignment="1">
      <alignment vertical="top" wrapText="1"/>
    </xf>
    <xf numFmtId="0" fontId="0" fillId="0" borderId="5" xfId="0" applyBorder="1" applyAlignment="1">
      <alignment vertical="top" wrapText="1"/>
    </xf>
    <xf numFmtId="0" fontId="17" fillId="0" borderId="9" xfId="0" applyFont="1"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CC00"/>
      <color rgb="FFFF7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495301</xdr:colOff>
      <xdr:row>1</xdr:row>
      <xdr:rowOff>1</xdr:rowOff>
    </xdr:from>
    <xdr:to>
      <xdr:col>0</xdr:col>
      <xdr:colOff>495301</xdr:colOff>
      <xdr:row>10</xdr:row>
      <xdr:rowOff>1</xdr:rowOff>
    </xdr:to>
    <xdr:pic>
      <xdr:nvPicPr>
        <xdr:cNvPr id="2" name="Picture 1">
          <a:extLst>
            <a:ext uri="{FF2B5EF4-FFF2-40B4-BE49-F238E27FC236}">
              <a16:creationId xmlns:a16="http://schemas.microsoft.com/office/drawing/2014/main" id="{BE1B994F-2E36-4D45-9E9C-F190530FAE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1" y="101601"/>
          <a:ext cx="0" cy="1892300"/>
        </a:xfrm>
        <a:prstGeom prst="rect">
          <a:avLst/>
        </a:prstGeom>
        <a:noFill/>
      </xdr:spPr>
    </xdr:pic>
    <xdr:clientData/>
  </xdr:twoCellAnchor>
  <xdr:twoCellAnchor editAs="oneCell">
    <xdr:from>
      <xdr:col>8</xdr:col>
      <xdr:colOff>419100</xdr:colOff>
      <xdr:row>1</xdr:row>
      <xdr:rowOff>0</xdr:rowOff>
    </xdr:from>
    <xdr:to>
      <xdr:col>8</xdr:col>
      <xdr:colOff>419100</xdr:colOff>
      <xdr:row>7</xdr:row>
      <xdr:rowOff>133350</xdr:rowOff>
    </xdr:to>
    <xdr:pic>
      <xdr:nvPicPr>
        <xdr:cNvPr id="3" name="Picture 2" descr="att_globe_4cp_grd_pos.jpg">
          <a:extLst>
            <a:ext uri="{FF2B5EF4-FFF2-40B4-BE49-F238E27FC236}">
              <a16:creationId xmlns:a16="http://schemas.microsoft.com/office/drawing/2014/main" id="{99046DC2-056B-432C-90B4-07EC1A19D3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6400" y="101600"/>
          <a:ext cx="0" cy="1454150"/>
        </a:xfrm>
        <a:prstGeom prst="rect">
          <a:avLst/>
        </a:prstGeom>
      </xdr:spPr>
    </xdr:pic>
    <xdr:clientData/>
  </xdr:twoCellAnchor>
  <xdr:twoCellAnchor editAs="oneCell">
    <xdr:from>
      <xdr:col>8</xdr:col>
      <xdr:colOff>419100</xdr:colOff>
      <xdr:row>1</xdr:row>
      <xdr:rowOff>0</xdr:rowOff>
    </xdr:from>
    <xdr:to>
      <xdr:col>8</xdr:col>
      <xdr:colOff>419100</xdr:colOff>
      <xdr:row>5</xdr:row>
      <xdr:rowOff>187325</xdr:rowOff>
    </xdr:to>
    <xdr:pic>
      <xdr:nvPicPr>
        <xdr:cNvPr id="4" name="Picture 3" descr="att_globe_4cp_grd_pos.jpg">
          <a:extLst>
            <a:ext uri="{FF2B5EF4-FFF2-40B4-BE49-F238E27FC236}">
              <a16:creationId xmlns:a16="http://schemas.microsoft.com/office/drawing/2014/main" id="{976335E0-10F0-42E7-8BDB-5508D1C3667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6400" y="101600"/>
          <a:ext cx="0" cy="1123950"/>
        </a:xfrm>
        <a:prstGeom prst="rect">
          <a:avLst/>
        </a:prstGeom>
      </xdr:spPr>
    </xdr:pic>
    <xdr:clientData/>
  </xdr:twoCellAnchor>
  <xdr:twoCellAnchor editAs="oneCell">
    <xdr:from>
      <xdr:col>1</xdr:col>
      <xdr:colOff>476250</xdr:colOff>
      <xdr:row>1</xdr:row>
      <xdr:rowOff>133350</xdr:rowOff>
    </xdr:from>
    <xdr:to>
      <xdr:col>1</xdr:col>
      <xdr:colOff>476250</xdr:colOff>
      <xdr:row>8</xdr:row>
      <xdr:rowOff>19050</xdr:rowOff>
    </xdr:to>
    <xdr:pic>
      <xdr:nvPicPr>
        <xdr:cNvPr id="5" name="Picture 4" descr="cid:image003.png@01D3E87C.84334E60">
          <a:extLst>
            <a:ext uri="{FF2B5EF4-FFF2-40B4-BE49-F238E27FC236}">
              <a16:creationId xmlns:a16="http://schemas.microsoft.com/office/drawing/2014/main" id="{580D1F4A-2FE2-433E-BEC5-9420A430A3DB}"/>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5850" y="238125"/>
          <a:ext cx="0" cy="1409700"/>
        </a:xfrm>
        <a:prstGeom prst="rect">
          <a:avLst/>
        </a:prstGeom>
        <a:noFill/>
        <a:ln>
          <a:noFill/>
        </a:ln>
      </xdr:spPr>
    </xdr:pic>
    <xdr:clientData/>
  </xdr:twoCellAnchor>
  <xdr:twoCellAnchor editAs="oneCell">
    <xdr:from>
      <xdr:col>0</xdr:col>
      <xdr:colOff>495301</xdr:colOff>
      <xdr:row>1</xdr:row>
      <xdr:rowOff>1</xdr:rowOff>
    </xdr:from>
    <xdr:to>
      <xdr:col>0</xdr:col>
      <xdr:colOff>495301</xdr:colOff>
      <xdr:row>7</xdr:row>
      <xdr:rowOff>187326</xdr:rowOff>
    </xdr:to>
    <xdr:pic>
      <xdr:nvPicPr>
        <xdr:cNvPr id="6" name="Picture 5">
          <a:extLst>
            <a:ext uri="{FF2B5EF4-FFF2-40B4-BE49-F238E27FC236}">
              <a16:creationId xmlns:a16="http://schemas.microsoft.com/office/drawing/2014/main" id="{560A3EAC-A265-4A24-9061-89349C3AE6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1" y="101601"/>
          <a:ext cx="0" cy="1498600"/>
        </a:xfrm>
        <a:prstGeom prst="rect">
          <a:avLst/>
        </a:prstGeom>
        <a:noFill/>
      </xdr:spPr>
    </xdr:pic>
    <xdr:clientData/>
  </xdr:twoCellAnchor>
  <xdr:twoCellAnchor editAs="oneCell">
    <xdr:from>
      <xdr:col>8</xdr:col>
      <xdr:colOff>419100</xdr:colOff>
      <xdr:row>1</xdr:row>
      <xdr:rowOff>0</xdr:rowOff>
    </xdr:from>
    <xdr:to>
      <xdr:col>8</xdr:col>
      <xdr:colOff>419100</xdr:colOff>
      <xdr:row>5</xdr:row>
      <xdr:rowOff>187325</xdr:rowOff>
    </xdr:to>
    <xdr:pic>
      <xdr:nvPicPr>
        <xdr:cNvPr id="7" name="Picture 6" descr="att_globe_4cp_grd_pos.jpg">
          <a:extLst>
            <a:ext uri="{FF2B5EF4-FFF2-40B4-BE49-F238E27FC236}">
              <a16:creationId xmlns:a16="http://schemas.microsoft.com/office/drawing/2014/main" id="{EC6F4B03-6FCF-4D5C-B1B7-5E0514C416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6400" y="101600"/>
          <a:ext cx="0" cy="1123950"/>
        </a:xfrm>
        <a:prstGeom prst="rect">
          <a:avLst/>
        </a:prstGeom>
      </xdr:spPr>
    </xdr:pic>
    <xdr:clientData/>
  </xdr:twoCellAnchor>
  <xdr:twoCellAnchor editAs="oneCell">
    <xdr:from>
      <xdr:col>8</xdr:col>
      <xdr:colOff>38100</xdr:colOff>
      <xdr:row>1</xdr:row>
      <xdr:rowOff>76200</xdr:rowOff>
    </xdr:from>
    <xdr:to>
      <xdr:col>9</xdr:col>
      <xdr:colOff>361950</xdr:colOff>
      <xdr:row>4</xdr:row>
      <xdr:rowOff>133350</xdr:rowOff>
    </xdr:to>
    <xdr:pic>
      <xdr:nvPicPr>
        <xdr:cNvPr id="8" name="Picture 7" descr="att_globe_4cp_grd_pos.jpg">
          <a:extLst>
            <a:ext uri="{FF2B5EF4-FFF2-40B4-BE49-F238E27FC236}">
              <a16:creationId xmlns:a16="http://schemas.microsoft.com/office/drawing/2014/main" id="{5844DC06-9AD6-4BA8-BDBC-CE232DE0DE4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19925" y="180975"/>
          <a:ext cx="933450" cy="847725"/>
        </a:xfrm>
        <a:prstGeom prst="rect">
          <a:avLst/>
        </a:prstGeom>
      </xdr:spPr>
    </xdr:pic>
    <xdr:clientData/>
  </xdr:twoCellAnchor>
  <xdr:twoCellAnchor editAs="oneCell">
    <xdr:from>
      <xdr:col>1</xdr:col>
      <xdr:colOff>180976</xdr:colOff>
      <xdr:row>1</xdr:row>
      <xdr:rowOff>123826</xdr:rowOff>
    </xdr:from>
    <xdr:to>
      <xdr:col>2</xdr:col>
      <xdr:colOff>285751</xdr:colOff>
      <xdr:row>3</xdr:row>
      <xdr:rowOff>111125</xdr:rowOff>
    </xdr:to>
    <xdr:pic>
      <xdr:nvPicPr>
        <xdr:cNvPr id="9" name="Picture 8" descr="cid:image003.png@01D3E87C.84334E60">
          <a:extLst>
            <a:ext uri="{FF2B5EF4-FFF2-40B4-BE49-F238E27FC236}">
              <a16:creationId xmlns:a16="http://schemas.microsoft.com/office/drawing/2014/main" id="{A227FAF9-174D-4AAD-883C-B7978138668C}"/>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0576" y="228601"/>
          <a:ext cx="2324100" cy="476249"/>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arc.sepulveda@netsparktelecom.com" TargetMode="External"/><Relationship Id="rId1" Type="http://schemas.openxmlformats.org/officeDocument/2006/relationships/hyperlink" Target="https://dir.texas.gov/contracts/dir-tele-ctsa-002"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146E5-098B-49AA-A8CB-59C87F1EF30D}">
  <sheetPr>
    <pageSetUpPr fitToPage="1"/>
  </sheetPr>
  <dimension ref="A1:L68"/>
  <sheetViews>
    <sheetView tabSelected="1" zoomScaleNormal="100" workbookViewId="0">
      <selection activeCell="B23" sqref="B23:E23"/>
    </sheetView>
  </sheetViews>
  <sheetFormatPr defaultRowHeight="12.75" x14ac:dyDescent="0.2"/>
  <cols>
    <col min="2" max="2" width="33.28515625" customWidth="1"/>
    <col min="3" max="3" width="9.7109375" customWidth="1"/>
    <col min="4" max="4" width="11.85546875" customWidth="1"/>
    <col min="5" max="5" width="13.28515625" customWidth="1"/>
  </cols>
  <sheetData>
    <row r="1" spans="1:11" ht="8.25" customHeight="1" x14ac:dyDescent="0.25">
      <c r="A1" s="32" cm="1">
        <f t="array" aca="1" ref="A1" ca="1">A1:J60</f>
        <v>0</v>
      </c>
      <c r="B1" s="2"/>
      <c r="C1" s="1"/>
      <c r="D1" s="1"/>
      <c r="E1" s="1"/>
      <c r="F1" s="1"/>
      <c r="G1" s="1"/>
      <c r="H1" s="1"/>
      <c r="I1" s="1"/>
      <c r="J1" s="1"/>
      <c r="K1" s="1"/>
    </row>
    <row r="2" spans="1:11" ht="15.75" x14ac:dyDescent="0.2">
      <c r="A2" s="1"/>
      <c r="B2" s="1"/>
      <c r="C2" s="1"/>
      <c r="D2" s="13" t="s">
        <v>0</v>
      </c>
      <c r="E2" s="1"/>
      <c r="F2" s="1"/>
      <c r="G2" s="1"/>
      <c r="H2" s="1"/>
      <c r="I2" s="1"/>
      <c r="J2" s="1"/>
      <c r="K2" s="1"/>
    </row>
    <row r="3" spans="1:11" ht="23.25" x14ac:dyDescent="0.35">
      <c r="A3" s="1"/>
      <c r="B3" s="1"/>
      <c r="C3" s="1"/>
      <c r="D3" s="3" t="s">
        <v>33</v>
      </c>
      <c r="E3" s="1"/>
      <c r="F3" s="1"/>
      <c r="G3" s="1"/>
      <c r="H3" s="1"/>
      <c r="I3" s="1"/>
      <c r="J3" s="1"/>
      <c r="K3" s="1"/>
    </row>
    <row r="4" spans="1:11" ht="23.25" x14ac:dyDescent="0.35">
      <c r="A4" s="1"/>
      <c r="B4" s="1"/>
      <c r="C4" s="1"/>
      <c r="D4" s="3"/>
      <c r="E4" s="1"/>
      <c r="F4" s="1"/>
      <c r="G4" s="1"/>
      <c r="H4" s="1"/>
      <c r="I4" s="1"/>
      <c r="J4" s="1"/>
      <c r="K4" s="1"/>
    </row>
    <row r="5" spans="1:11" x14ac:dyDescent="0.2">
      <c r="A5" s="1"/>
      <c r="B5" s="1"/>
      <c r="C5" s="1"/>
      <c r="D5" s="1"/>
      <c r="E5" s="1"/>
      <c r="F5" s="1"/>
      <c r="G5" s="1"/>
      <c r="H5" s="1"/>
      <c r="I5" s="1"/>
      <c r="J5" s="1"/>
      <c r="K5" s="1"/>
    </row>
    <row r="6" spans="1:11" ht="15.75" x14ac:dyDescent="0.2">
      <c r="A6" s="1"/>
      <c r="B6" s="15" t="s">
        <v>30</v>
      </c>
      <c r="C6" s="29" t="s">
        <v>31</v>
      </c>
      <c r="D6" s="13"/>
      <c r="E6" s="1"/>
      <c r="F6" s="15"/>
      <c r="G6" s="1"/>
      <c r="H6" s="1"/>
      <c r="I6" s="1"/>
      <c r="J6" s="1"/>
      <c r="K6" s="1"/>
    </row>
    <row r="7" spans="1:11" ht="14.25" customHeight="1" x14ac:dyDescent="0.35">
      <c r="A7" s="1"/>
      <c r="B7" s="1"/>
      <c r="C7" s="4"/>
      <c r="D7" s="3"/>
      <c r="E7" s="1"/>
      <c r="F7" s="4"/>
      <c r="G7" s="1"/>
      <c r="H7" s="1"/>
      <c r="I7" s="1"/>
      <c r="J7" s="1"/>
      <c r="K7" s="1"/>
    </row>
    <row r="8" spans="1:11" ht="15" customHeight="1" x14ac:dyDescent="0.2">
      <c r="A8" s="1"/>
      <c r="B8" s="49" t="s">
        <v>2</v>
      </c>
      <c r="C8" s="49"/>
      <c r="D8" s="49"/>
      <c r="E8" s="50"/>
      <c r="F8" s="50"/>
      <c r="G8" s="50"/>
      <c r="H8" s="50"/>
      <c r="I8" s="50"/>
      <c r="J8" s="50"/>
      <c r="K8" s="1"/>
    </row>
    <row r="9" spans="1:11" ht="15" customHeight="1" x14ac:dyDescent="0.2">
      <c r="A9" s="1"/>
      <c r="B9" s="59" t="s">
        <v>9</v>
      </c>
      <c r="C9" s="59"/>
      <c r="D9" s="18">
        <f>I34</f>
        <v>139.94999999999999</v>
      </c>
      <c r="E9" s="62" t="s">
        <v>43</v>
      </c>
      <c r="F9" s="63"/>
      <c r="G9" s="63"/>
      <c r="H9" s="63"/>
      <c r="I9" s="63"/>
      <c r="J9" s="64"/>
      <c r="K9" s="1"/>
    </row>
    <row r="10" spans="1:11" ht="15" customHeight="1" x14ac:dyDescent="0.2">
      <c r="A10" s="1"/>
      <c r="B10" s="60" t="s">
        <v>11</v>
      </c>
      <c r="C10" s="61"/>
      <c r="D10" s="19">
        <f>I50</f>
        <v>4.95</v>
      </c>
      <c r="E10" s="65"/>
      <c r="F10" s="63"/>
      <c r="G10" s="63"/>
      <c r="H10" s="63"/>
      <c r="I10" s="63"/>
      <c r="J10" s="64"/>
      <c r="K10" s="1"/>
    </row>
    <row r="11" spans="1:11" ht="15" customHeight="1" x14ac:dyDescent="0.2">
      <c r="A11" s="1"/>
      <c r="B11" s="60" t="s">
        <v>22</v>
      </c>
      <c r="C11" s="61"/>
      <c r="D11" s="19">
        <f>SUM(D9:D10)</f>
        <v>144.89999999999998</v>
      </c>
      <c r="E11" s="65"/>
      <c r="F11" s="63"/>
      <c r="G11" s="63"/>
      <c r="H11" s="63"/>
      <c r="I11" s="63"/>
      <c r="J11" s="64"/>
      <c r="K11" s="1"/>
    </row>
    <row r="12" spans="1:11" ht="15" hidden="1" customHeight="1" x14ac:dyDescent="0.2">
      <c r="A12" s="1"/>
      <c r="B12" s="59" t="s">
        <v>23</v>
      </c>
      <c r="C12" s="59"/>
      <c r="D12" s="24" t="e">
        <f>D11+#REF!</f>
        <v>#REF!</v>
      </c>
      <c r="E12" s="65"/>
      <c r="F12" s="63"/>
      <c r="G12" s="63"/>
      <c r="H12" s="63"/>
      <c r="I12" s="63"/>
      <c r="J12" s="64"/>
      <c r="K12" s="1"/>
    </row>
    <row r="13" spans="1:11" ht="15" customHeight="1" x14ac:dyDescent="0.2">
      <c r="A13" s="1"/>
      <c r="B13" s="59"/>
      <c r="C13" s="59"/>
      <c r="D13" s="25"/>
      <c r="E13" s="65"/>
      <c r="F13" s="63"/>
      <c r="G13" s="63"/>
      <c r="H13" s="63"/>
      <c r="I13" s="63"/>
      <c r="J13" s="64"/>
      <c r="K13" s="1"/>
    </row>
    <row r="14" spans="1:11" ht="15" customHeight="1" x14ac:dyDescent="0.2">
      <c r="A14" s="1"/>
      <c r="B14" s="59" t="s">
        <v>3</v>
      </c>
      <c r="C14" s="59"/>
      <c r="D14" s="20">
        <v>24</v>
      </c>
      <c r="E14" s="65"/>
      <c r="F14" s="63"/>
      <c r="G14" s="63"/>
      <c r="H14" s="63"/>
      <c r="I14" s="63"/>
      <c r="J14" s="64"/>
      <c r="K14" s="1"/>
    </row>
    <row r="15" spans="1:11" ht="15" customHeight="1" x14ac:dyDescent="0.2">
      <c r="A15" s="1"/>
      <c r="B15" s="59" t="s">
        <v>16</v>
      </c>
      <c r="C15" s="59"/>
      <c r="D15" s="21">
        <f ca="1">TODAY()</f>
        <v>45387</v>
      </c>
      <c r="E15" s="66"/>
      <c r="F15" s="67"/>
      <c r="G15" s="67"/>
      <c r="H15" s="67"/>
      <c r="I15" s="67"/>
      <c r="J15" s="68"/>
      <c r="K15" s="1"/>
    </row>
    <row r="16" spans="1:11" ht="15" customHeight="1" x14ac:dyDescent="0.2">
      <c r="A16" s="1"/>
      <c r="B16" s="11"/>
      <c r="C16" s="11"/>
      <c r="D16" s="12"/>
      <c r="E16" s="16"/>
      <c r="F16" s="16"/>
      <c r="G16" s="16"/>
      <c r="H16" s="16"/>
      <c r="I16" s="16"/>
      <c r="J16" s="16"/>
      <c r="K16" s="1"/>
    </row>
    <row r="17" spans="1:11" ht="15" x14ac:dyDescent="0.2">
      <c r="A17" s="1"/>
      <c r="B17" s="11"/>
      <c r="C17" s="11"/>
      <c r="D17" s="12"/>
      <c r="E17" s="16"/>
      <c r="F17" s="16"/>
      <c r="G17" s="16"/>
      <c r="H17" s="16"/>
      <c r="I17" s="16"/>
      <c r="J17" s="16"/>
      <c r="K17" s="1"/>
    </row>
    <row r="18" spans="1:11" ht="15" x14ac:dyDescent="0.2">
      <c r="A18" s="1"/>
      <c r="B18" s="22" t="s">
        <v>8</v>
      </c>
      <c r="C18" s="47" t="s">
        <v>14</v>
      </c>
      <c r="D18" s="47"/>
      <c r="E18" s="47"/>
      <c r="F18" s="47"/>
      <c r="G18" s="47"/>
      <c r="H18" s="47"/>
      <c r="I18" s="47"/>
      <c r="J18" s="48"/>
      <c r="K18" s="1"/>
    </row>
    <row r="19" spans="1:11" ht="15" customHeight="1" x14ac:dyDescent="0.25">
      <c r="A19" s="1"/>
      <c r="B19" s="49" t="s">
        <v>5</v>
      </c>
      <c r="C19" s="49"/>
      <c r="D19" s="49"/>
      <c r="E19" s="49"/>
      <c r="F19" s="17" t="s">
        <v>4</v>
      </c>
      <c r="G19" s="50" t="s">
        <v>6</v>
      </c>
      <c r="H19" s="50"/>
      <c r="I19" s="50" t="s">
        <v>7</v>
      </c>
      <c r="J19" s="50"/>
      <c r="K19" s="1"/>
    </row>
    <row r="20" spans="1:11" ht="24.75" customHeight="1" x14ac:dyDescent="0.2">
      <c r="A20" s="1"/>
      <c r="B20" s="43" t="s">
        <v>27</v>
      </c>
      <c r="C20" s="43"/>
      <c r="D20" s="43"/>
      <c r="E20" s="43"/>
      <c r="F20" s="14">
        <v>0</v>
      </c>
      <c r="G20" s="44">
        <v>42.99</v>
      </c>
      <c r="H20" s="44"/>
      <c r="I20" s="44">
        <f>SUM(F20*G20)</f>
        <v>0</v>
      </c>
      <c r="J20" s="44"/>
      <c r="K20" s="1"/>
    </row>
    <row r="21" spans="1:11" ht="24.75" customHeight="1" x14ac:dyDescent="0.2">
      <c r="A21" s="1"/>
      <c r="B21" s="43" t="s">
        <v>28</v>
      </c>
      <c r="C21" s="43"/>
      <c r="D21" s="43"/>
      <c r="E21" s="43"/>
      <c r="F21" s="14">
        <v>0</v>
      </c>
      <c r="G21" s="44">
        <v>40.99</v>
      </c>
      <c r="H21" s="44"/>
      <c r="I21" s="44">
        <f>SUM(F21*G21)</f>
        <v>0</v>
      </c>
      <c r="J21" s="44"/>
      <c r="K21" s="1"/>
    </row>
    <row r="22" spans="1:11" ht="24.75" customHeight="1" x14ac:dyDescent="0.2">
      <c r="A22" s="1"/>
      <c r="B22" s="43" t="s">
        <v>29</v>
      </c>
      <c r="C22" s="43"/>
      <c r="D22" s="43"/>
      <c r="E22" s="43"/>
      <c r="F22" s="14">
        <v>0</v>
      </c>
      <c r="G22" s="44">
        <v>38.49</v>
      </c>
      <c r="H22" s="44"/>
      <c r="I22" s="44">
        <f>SUM(F22*G22)</f>
        <v>0</v>
      </c>
      <c r="J22" s="44"/>
      <c r="K22" s="1"/>
    </row>
    <row r="23" spans="1:11" ht="24.75" customHeight="1" x14ac:dyDescent="0.2">
      <c r="A23" s="1"/>
      <c r="B23" s="43" t="s">
        <v>40</v>
      </c>
      <c r="C23" s="43"/>
      <c r="D23" s="43"/>
      <c r="E23" s="43"/>
      <c r="F23" s="14">
        <v>5</v>
      </c>
      <c r="G23" s="44">
        <v>22.99</v>
      </c>
      <c r="H23" s="44"/>
      <c r="I23" s="44">
        <f>SUM(F23*G23)</f>
        <v>114.94999999999999</v>
      </c>
      <c r="J23" s="44"/>
      <c r="K23" s="1"/>
    </row>
    <row r="24" spans="1:11" ht="15" x14ac:dyDescent="0.2">
      <c r="A24" s="1"/>
      <c r="B24" s="43" t="s">
        <v>41</v>
      </c>
      <c r="C24" s="43"/>
      <c r="D24" s="43"/>
      <c r="E24" s="43"/>
      <c r="F24" s="14">
        <v>5</v>
      </c>
      <c r="G24" s="44">
        <v>5</v>
      </c>
      <c r="H24" s="44"/>
      <c r="I24" s="44">
        <f>SUM(F24*G24)</f>
        <v>25</v>
      </c>
      <c r="J24" s="44"/>
      <c r="K24" s="1"/>
    </row>
    <row r="25" spans="1:11" ht="15" x14ac:dyDescent="0.2">
      <c r="A25" s="1"/>
      <c r="B25" s="43" t="s">
        <v>25</v>
      </c>
      <c r="C25" s="43"/>
      <c r="D25" s="43"/>
      <c r="E25" s="43"/>
      <c r="F25" s="14">
        <v>0</v>
      </c>
      <c r="G25" s="44">
        <v>17.989999999999998</v>
      </c>
      <c r="H25" s="44"/>
      <c r="I25" s="44">
        <f>SUM(F25*G25)</f>
        <v>0</v>
      </c>
      <c r="J25" s="44"/>
      <c r="K25" s="1"/>
    </row>
    <row r="26" spans="1:11" ht="15" customHeight="1" x14ac:dyDescent="0.2">
      <c r="A26" s="1"/>
      <c r="B26" s="55" t="s">
        <v>17</v>
      </c>
      <c r="C26" s="69"/>
      <c r="D26" s="69"/>
      <c r="E26" s="70"/>
      <c r="F26" s="14">
        <v>0</v>
      </c>
      <c r="G26" s="53">
        <v>30</v>
      </c>
      <c r="H26" s="58"/>
      <c r="I26" s="53">
        <f t="shared" ref="I26:I31" si="0">SUM(F26*G26)</f>
        <v>0</v>
      </c>
      <c r="J26" s="58"/>
      <c r="K26" s="1"/>
    </row>
    <row r="27" spans="1:11" ht="15" hidden="1" x14ac:dyDescent="0.2">
      <c r="A27" s="1"/>
      <c r="B27" s="43" t="s">
        <v>15</v>
      </c>
      <c r="C27" s="43"/>
      <c r="D27" s="43"/>
      <c r="E27" s="43"/>
      <c r="F27" s="14"/>
      <c r="G27" s="44">
        <v>22.99</v>
      </c>
      <c r="H27" s="44"/>
      <c r="I27" s="44">
        <f t="shared" si="0"/>
        <v>0</v>
      </c>
      <c r="J27" s="44"/>
      <c r="K27" s="1"/>
    </row>
    <row r="28" spans="1:11" ht="14.25" hidden="1" x14ac:dyDescent="0.2">
      <c r="A28" s="1"/>
      <c r="B28" s="55" t="s">
        <v>20</v>
      </c>
      <c r="C28" s="56"/>
      <c r="D28" s="56"/>
      <c r="E28" s="57"/>
      <c r="F28" s="14"/>
      <c r="G28" s="53">
        <v>17.989999999999998</v>
      </c>
      <c r="H28" s="54"/>
      <c r="I28" s="53">
        <f t="shared" si="0"/>
        <v>0</v>
      </c>
      <c r="J28" s="54"/>
      <c r="K28" s="1"/>
    </row>
    <row r="29" spans="1:11" ht="14.25" hidden="1" x14ac:dyDescent="0.2">
      <c r="A29" s="1"/>
      <c r="B29" s="43" t="s">
        <v>18</v>
      </c>
      <c r="C29" s="52"/>
      <c r="D29" s="52"/>
      <c r="E29" s="52"/>
      <c r="F29" s="14"/>
      <c r="G29" s="44">
        <v>3</v>
      </c>
      <c r="H29" s="51"/>
      <c r="I29" s="44">
        <f t="shared" si="0"/>
        <v>0</v>
      </c>
      <c r="J29" s="51"/>
      <c r="K29" s="1"/>
    </row>
    <row r="30" spans="1:11" ht="15" hidden="1" x14ac:dyDescent="0.2">
      <c r="A30" s="1"/>
      <c r="B30" s="43" t="s">
        <v>24</v>
      </c>
      <c r="C30" s="43"/>
      <c r="D30" s="43"/>
      <c r="E30" s="43"/>
      <c r="F30" s="14"/>
      <c r="G30" s="44">
        <v>15</v>
      </c>
      <c r="H30" s="44"/>
      <c r="I30" s="44">
        <f t="shared" si="0"/>
        <v>0</v>
      </c>
      <c r="J30" s="44"/>
      <c r="K30" s="1"/>
    </row>
    <row r="31" spans="1:11" ht="15" hidden="1" x14ac:dyDescent="0.2">
      <c r="A31" s="1"/>
      <c r="B31" s="43" t="s">
        <v>21</v>
      </c>
      <c r="C31" s="43"/>
      <c r="D31" s="43"/>
      <c r="E31" s="43"/>
      <c r="F31" s="14"/>
      <c r="G31" s="44">
        <v>30</v>
      </c>
      <c r="H31" s="44"/>
      <c r="I31" s="44">
        <f t="shared" si="0"/>
        <v>0</v>
      </c>
      <c r="J31" s="44"/>
      <c r="K31" s="1"/>
    </row>
    <row r="32" spans="1:11" ht="15" hidden="1" x14ac:dyDescent="0.2">
      <c r="A32" s="1"/>
      <c r="B32" s="43"/>
      <c r="C32" s="43"/>
      <c r="D32" s="43"/>
      <c r="E32" s="43"/>
      <c r="F32" s="14"/>
      <c r="G32" s="44"/>
      <c r="H32" s="44"/>
      <c r="I32" s="44"/>
      <c r="J32" s="44"/>
      <c r="K32" s="1"/>
    </row>
    <row r="33" spans="1:11" ht="30.75" hidden="1" customHeight="1" x14ac:dyDescent="0.2">
      <c r="A33" s="1"/>
      <c r="B33" s="43"/>
      <c r="C33" s="43"/>
      <c r="D33" s="43"/>
      <c r="E33" s="43"/>
      <c r="F33" s="14"/>
      <c r="G33" s="44"/>
      <c r="H33" s="44"/>
      <c r="I33" s="44"/>
      <c r="J33" s="44"/>
      <c r="K33" s="1"/>
    </row>
    <row r="34" spans="1:11" ht="15" x14ac:dyDescent="0.25">
      <c r="A34" s="1"/>
      <c r="B34" s="41" t="s">
        <v>10</v>
      </c>
      <c r="C34" s="41"/>
      <c r="D34" s="41"/>
      <c r="E34" s="41"/>
      <c r="F34" s="41"/>
      <c r="G34" s="41"/>
      <c r="H34" s="41"/>
      <c r="I34" s="45">
        <f>SUM(I20:J33)</f>
        <v>139.94999999999999</v>
      </c>
      <c r="J34" s="45"/>
      <c r="K34" s="1"/>
    </row>
    <row r="35" spans="1:11" ht="15" x14ac:dyDescent="0.2">
      <c r="A35" s="1"/>
      <c r="B35" s="11"/>
      <c r="C35" s="11"/>
      <c r="D35" s="12"/>
      <c r="E35" s="16"/>
      <c r="F35" s="16"/>
      <c r="G35" s="16"/>
      <c r="H35" s="16"/>
      <c r="I35" s="23"/>
      <c r="J35" s="16"/>
      <c r="K35" s="1"/>
    </row>
    <row r="36" spans="1:11" ht="15" customHeight="1" x14ac:dyDescent="0.2">
      <c r="A36" s="1"/>
      <c r="B36" s="46" t="s">
        <v>12</v>
      </c>
      <c r="C36" s="47"/>
      <c r="D36" s="47"/>
      <c r="E36" s="47"/>
      <c r="F36" s="47"/>
      <c r="G36" s="47"/>
      <c r="H36" s="47"/>
      <c r="I36" s="47"/>
      <c r="J36" s="48"/>
      <c r="K36" s="1"/>
    </row>
    <row r="37" spans="1:11" ht="15" customHeight="1" x14ac:dyDescent="0.25">
      <c r="A37" s="1"/>
      <c r="B37" s="49" t="s">
        <v>5</v>
      </c>
      <c r="C37" s="49"/>
      <c r="D37" s="49"/>
      <c r="E37" s="49"/>
      <c r="F37" s="17" t="s">
        <v>4</v>
      </c>
      <c r="G37" s="50" t="s">
        <v>6</v>
      </c>
      <c r="H37" s="50"/>
      <c r="I37" s="50" t="s">
        <v>7</v>
      </c>
      <c r="J37" s="50"/>
      <c r="K37" s="1"/>
    </row>
    <row r="38" spans="1:11" ht="15" customHeight="1" x14ac:dyDescent="0.25">
      <c r="A38" s="1"/>
      <c r="B38" s="34" t="s">
        <v>37</v>
      </c>
      <c r="C38" s="35"/>
      <c r="D38" s="35"/>
      <c r="E38" s="35"/>
      <c r="F38" s="27">
        <v>0</v>
      </c>
      <c r="G38" s="33">
        <v>0</v>
      </c>
      <c r="H38" s="33"/>
      <c r="I38" s="33">
        <f>SUM(F38*G38)</f>
        <v>0</v>
      </c>
      <c r="J38" s="33"/>
      <c r="K38" s="1"/>
    </row>
    <row r="39" spans="1:11" ht="18" customHeight="1" x14ac:dyDescent="0.25">
      <c r="A39" s="1"/>
      <c r="B39" s="34" t="s">
        <v>38</v>
      </c>
      <c r="C39" s="35"/>
      <c r="D39" s="35"/>
      <c r="E39" s="35"/>
      <c r="F39" s="27">
        <v>0</v>
      </c>
      <c r="G39" s="33">
        <v>0</v>
      </c>
      <c r="H39" s="33"/>
      <c r="I39" s="33">
        <f t="shared" ref="I39:I40" si="1">SUM(F39*G39)</f>
        <v>0</v>
      </c>
      <c r="J39" s="33"/>
      <c r="K39" s="1"/>
    </row>
    <row r="40" spans="1:11" ht="18" customHeight="1" x14ac:dyDescent="0.25">
      <c r="A40" s="1"/>
      <c r="B40" s="34" t="s">
        <v>39</v>
      </c>
      <c r="C40" s="35"/>
      <c r="D40" s="35"/>
      <c r="E40" s="35"/>
      <c r="F40" s="27">
        <v>0</v>
      </c>
      <c r="G40" s="33">
        <v>0</v>
      </c>
      <c r="H40" s="33"/>
      <c r="I40" s="33">
        <f t="shared" si="1"/>
        <v>0</v>
      </c>
      <c r="J40" s="33"/>
      <c r="K40" s="1"/>
    </row>
    <row r="41" spans="1:11" ht="18" customHeight="1" x14ac:dyDescent="0.25">
      <c r="A41" s="1"/>
      <c r="B41" s="34" t="s">
        <v>42</v>
      </c>
      <c r="C41" s="35"/>
      <c r="D41" s="35"/>
      <c r="E41" s="35"/>
      <c r="F41" s="27">
        <v>5</v>
      </c>
      <c r="G41" s="33">
        <v>0.99</v>
      </c>
      <c r="H41" s="33"/>
      <c r="I41" s="33">
        <f t="shared" ref="I41:I45" si="2">SUM(F41*G41)</f>
        <v>4.95</v>
      </c>
      <c r="J41" s="33"/>
      <c r="K41" s="1"/>
    </row>
    <row r="42" spans="1:11" ht="18" customHeight="1" x14ac:dyDescent="0.25">
      <c r="A42" s="1"/>
      <c r="B42" s="36"/>
      <c r="C42" s="37"/>
      <c r="D42" s="37"/>
      <c r="E42" s="38"/>
      <c r="F42" s="27">
        <v>0</v>
      </c>
      <c r="G42" s="33">
        <v>0</v>
      </c>
      <c r="H42" s="33"/>
      <c r="I42" s="33">
        <f t="shared" si="2"/>
        <v>0</v>
      </c>
      <c r="J42" s="33"/>
      <c r="K42" s="1"/>
    </row>
    <row r="43" spans="1:11" ht="18" customHeight="1" x14ac:dyDescent="0.25">
      <c r="A43" s="1"/>
      <c r="B43" s="34"/>
      <c r="C43" s="35"/>
      <c r="D43" s="35"/>
      <c r="E43" s="35"/>
      <c r="F43" s="27">
        <v>0</v>
      </c>
      <c r="G43" s="33">
        <v>0</v>
      </c>
      <c r="H43" s="33"/>
      <c r="I43" s="33">
        <f t="shared" si="2"/>
        <v>0</v>
      </c>
      <c r="J43" s="33"/>
      <c r="K43" s="1"/>
    </row>
    <row r="44" spans="1:11" ht="18" customHeight="1" x14ac:dyDescent="0.25">
      <c r="A44" s="1"/>
      <c r="B44" s="34"/>
      <c r="C44" s="35"/>
      <c r="D44" s="35"/>
      <c r="E44" s="35"/>
      <c r="F44" s="27">
        <v>0</v>
      </c>
      <c r="G44" s="33">
        <v>0</v>
      </c>
      <c r="H44" s="33"/>
      <c r="I44" s="33">
        <f t="shared" si="2"/>
        <v>0</v>
      </c>
      <c r="J44" s="33"/>
      <c r="K44" s="1"/>
    </row>
    <row r="45" spans="1:11" ht="18" customHeight="1" x14ac:dyDescent="0.25">
      <c r="A45" s="1"/>
      <c r="B45" s="36"/>
      <c r="C45" s="37"/>
      <c r="D45" s="37"/>
      <c r="E45" s="38"/>
      <c r="F45" s="27">
        <v>0</v>
      </c>
      <c r="G45" s="33">
        <v>0</v>
      </c>
      <c r="H45" s="33"/>
      <c r="I45" s="33">
        <f t="shared" si="2"/>
        <v>0</v>
      </c>
      <c r="J45" s="33"/>
      <c r="K45" s="1"/>
    </row>
    <row r="46" spans="1:11" ht="15" hidden="1" customHeight="1" x14ac:dyDescent="0.25">
      <c r="A46" s="1"/>
      <c r="B46" s="40"/>
      <c r="C46" s="40"/>
      <c r="D46" s="40"/>
      <c r="E46" s="40"/>
      <c r="F46" s="27"/>
      <c r="G46" s="33"/>
      <c r="H46" s="33"/>
      <c r="I46" s="33"/>
      <c r="J46" s="33"/>
      <c r="K46" s="1"/>
    </row>
    <row r="47" spans="1:11" ht="15" hidden="1" customHeight="1" x14ac:dyDescent="0.25">
      <c r="A47" s="1"/>
      <c r="B47" s="40"/>
      <c r="C47" s="40"/>
      <c r="D47" s="40"/>
      <c r="E47" s="40"/>
      <c r="F47" s="27"/>
      <c r="G47" s="33"/>
      <c r="H47" s="33"/>
      <c r="I47" s="33"/>
      <c r="J47" s="33"/>
      <c r="K47" s="1"/>
    </row>
    <row r="48" spans="1:11" ht="15" hidden="1" customHeight="1" x14ac:dyDescent="0.25">
      <c r="A48" s="1"/>
      <c r="B48" s="40"/>
      <c r="C48" s="40"/>
      <c r="D48" s="40"/>
      <c r="E48" s="40"/>
      <c r="F48" s="27"/>
      <c r="G48" s="33"/>
      <c r="H48" s="33"/>
      <c r="I48" s="33"/>
      <c r="J48" s="33"/>
      <c r="K48" s="1"/>
    </row>
    <row r="49" spans="1:12" ht="15" hidden="1" customHeight="1" x14ac:dyDescent="0.25">
      <c r="A49" s="1"/>
      <c r="B49" s="40"/>
      <c r="C49" s="40"/>
      <c r="D49" s="40"/>
      <c r="E49" s="40"/>
      <c r="F49" s="27"/>
      <c r="G49" s="33"/>
      <c r="H49" s="33"/>
      <c r="I49" s="33"/>
      <c r="J49" s="33"/>
      <c r="K49" s="1"/>
    </row>
    <row r="50" spans="1:12" ht="15" customHeight="1" x14ac:dyDescent="0.25">
      <c r="A50" s="1"/>
      <c r="B50" s="41" t="s">
        <v>13</v>
      </c>
      <c r="C50" s="41"/>
      <c r="D50" s="41"/>
      <c r="E50" s="41"/>
      <c r="F50" s="41"/>
      <c r="G50" s="41"/>
      <c r="H50" s="41"/>
      <c r="I50" s="42">
        <f>SUM(I38:I45)</f>
        <v>4.95</v>
      </c>
      <c r="J50" s="42"/>
      <c r="K50" s="1"/>
    </row>
    <row r="51" spans="1:12" ht="13.5" customHeight="1" x14ac:dyDescent="0.25">
      <c r="A51" s="1"/>
      <c r="B51" s="34"/>
      <c r="C51" s="35"/>
      <c r="D51" s="35"/>
      <c r="E51" s="35"/>
      <c r="F51" s="27"/>
      <c r="G51" s="33"/>
      <c r="H51" s="33"/>
      <c r="I51" s="33"/>
      <c r="J51" s="33"/>
      <c r="K51" s="1"/>
    </row>
    <row r="52" spans="1:12" ht="34.5" customHeight="1" thickBot="1" x14ac:dyDescent="0.25">
      <c r="A52" s="1"/>
      <c r="B52" s="39" t="s">
        <v>19</v>
      </c>
      <c r="C52" s="39"/>
      <c r="D52" s="39"/>
      <c r="E52" s="39"/>
      <c r="F52" s="39"/>
      <c r="G52" s="39"/>
      <c r="H52" s="39"/>
      <c r="I52" s="39"/>
      <c r="J52" s="39"/>
      <c r="K52" s="1"/>
    </row>
    <row r="53" spans="1:12" ht="21.75" hidden="1" customHeight="1" x14ac:dyDescent="0.2">
      <c r="A53" s="1"/>
      <c r="B53" s="39"/>
      <c r="C53" s="39"/>
      <c r="D53" s="39"/>
      <c r="E53" s="39"/>
      <c r="F53" s="39"/>
      <c r="G53" s="39"/>
      <c r="H53" s="39"/>
      <c r="I53" s="39"/>
      <c r="J53" s="26"/>
      <c r="K53" s="1"/>
    </row>
    <row r="54" spans="1:12" ht="27.75" hidden="1" customHeight="1" x14ac:dyDescent="0.2">
      <c r="A54" s="1"/>
      <c r="B54" s="6"/>
      <c r="C54" s="7"/>
      <c r="D54" s="7"/>
      <c r="E54" s="7"/>
      <c r="F54" s="7"/>
      <c r="G54" s="8"/>
      <c r="H54" s="6"/>
      <c r="I54" s="6"/>
      <c r="J54" s="6"/>
      <c r="K54" s="1"/>
    </row>
    <row r="55" spans="1:12" ht="19.5" customHeight="1" x14ac:dyDescent="0.2">
      <c r="A55" s="1"/>
      <c r="B55" s="9" t="s">
        <v>1</v>
      </c>
      <c r="C55" s="9"/>
      <c r="D55" s="9"/>
      <c r="E55" s="9"/>
      <c r="F55" s="9"/>
      <c r="G55" s="9"/>
      <c r="H55" s="9"/>
      <c r="I55" s="9"/>
      <c r="J55" s="9"/>
      <c r="K55" s="1"/>
      <c r="L55" s="28" t="s">
        <v>26</v>
      </c>
    </row>
    <row r="56" spans="1:12" ht="8.25" customHeight="1" x14ac:dyDescent="0.2">
      <c r="A56" s="1"/>
      <c r="B56" s="6"/>
      <c r="C56" s="5"/>
      <c r="D56" s="6"/>
      <c r="E56" s="5"/>
      <c r="F56" s="5"/>
      <c r="G56" s="5"/>
      <c r="H56" s="5"/>
      <c r="I56" s="5"/>
      <c r="J56" s="5"/>
      <c r="K56" s="1"/>
    </row>
    <row r="57" spans="1:12" ht="18.75" customHeight="1" x14ac:dyDescent="0.2">
      <c r="A57" s="1"/>
      <c r="B57" s="30" t="s">
        <v>34</v>
      </c>
      <c r="C57" s="5"/>
      <c r="D57" s="6"/>
      <c r="E57" s="5"/>
      <c r="F57" s="5"/>
      <c r="G57" s="5"/>
      <c r="H57" s="5"/>
      <c r="I57" s="5"/>
      <c r="J57" s="5"/>
      <c r="K57" s="1"/>
    </row>
    <row r="58" spans="1:12" ht="18.75" hidden="1" customHeight="1" x14ac:dyDescent="0.2">
      <c r="A58" s="1"/>
      <c r="B58" s="30" t="s">
        <v>32</v>
      </c>
      <c r="C58" s="5"/>
      <c r="D58" s="6"/>
      <c r="E58" s="5"/>
      <c r="F58" s="5"/>
      <c r="G58" s="5"/>
      <c r="H58" s="5"/>
      <c r="I58" s="5"/>
      <c r="J58" s="5"/>
      <c r="K58" s="1"/>
    </row>
    <row r="59" spans="1:12" ht="17.25" customHeight="1" x14ac:dyDescent="0.2">
      <c r="A59" s="1"/>
      <c r="B59" s="30" t="s">
        <v>35</v>
      </c>
      <c r="C59" s="5"/>
      <c r="D59" s="10"/>
      <c r="E59" s="5"/>
      <c r="F59" s="5"/>
      <c r="G59" s="5"/>
      <c r="H59" s="5"/>
      <c r="I59" s="5"/>
      <c r="J59" s="5"/>
      <c r="K59" s="1"/>
    </row>
    <row r="60" spans="1:12" ht="18.75" customHeight="1" x14ac:dyDescent="0.2">
      <c r="A60" s="1"/>
      <c r="B60" s="31" t="s">
        <v>36</v>
      </c>
      <c r="C60" s="5"/>
      <c r="D60" s="5"/>
      <c r="E60" s="5"/>
      <c r="F60" s="5"/>
      <c r="G60" s="5"/>
      <c r="H60" s="5"/>
      <c r="I60" s="5"/>
      <c r="J60" s="5"/>
      <c r="K60" s="1"/>
    </row>
    <row r="61" spans="1:12" ht="12.75" customHeight="1" x14ac:dyDescent="0.2">
      <c r="A61" s="1"/>
      <c r="K61" s="1"/>
    </row>
    <row r="62" spans="1:12" x14ac:dyDescent="0.2">
      <c r="A62" s="1"/>
      <c r="K62" s="1"/>
    </row>
    <row r="63" spans="1:12" x14ac:dyDescent="0.2">
      <c r="A63" s="1"/>
      <c r="K63" s="1"/>
    </row>
    <row r="64" spans="1:12" x14ac:dyDescent="0.2">
      <c r="A64" s="1"/>
      <c r="K64" s="1"/>
    </row>
    <row r="65" spans="1:11" x14ac:dyDescent="0.2">
      <c r="A65" s="1"/>
      <c r="K65" s="1"/>
    </row>
    <row r="66" spans="1:11" x14ac:dyDescent="0.2">
      <c r="A66" s="1"/>
      <c r="K66" s="1"/>
    </row>
    <row r="67" spans="1:11" x14ac:dyDescent="0.2">
      <c r="A67" s="1"/>
      <c r="K67" s="1"/>
    </row>
    <row r="68" spans="1:11" x14ac:dyDescent="0.2">
      <c r="A68" s="1"/>
      <c r="K68" s="1"/>
    </row>
  </sheetData>
  <mergeCells count="105">
    <mergeCell ref="G21:H21"/>
    <mergeCell ref="I21:J21"/>
    <mergeCell ref="B26:E26"/>
    <mergeCell ref="G19:H19"/>
    <mergeCell ref="I19:J19"/>
    <mergeCell ref="B20:E20"/>
    <mergeCell ref="B25:E25"/>
    <mergeCell ref="G25:H25"/>
    <mergeCell ref="I25:J25"/>
    <mergeCell ref="B23:E23"/>
    <mergeCell ref="G23:H23"/>
    <mergeCell ref="I23:J23"/>
    <mergeCell ref="B8:D8"/>
    <mergeCell ref="E8:J8"/>
    <mergeCell ref="B9:C9"/>
    <mergeCell ref="B10:C10"/>
    <mergeCell ref="B11:C11"/>
    <mergeCell ref="E9:J15"/>
    <mergeCell ref="B14:C14"/>
    <mergeCell ref="B15:C15"/>
    <mergeCell ref="B12:C12"/>
    <mergeCell ref="B13:C13"/>
    <mergeCell ref="C18:J18"/>
    <mergeCell ref="G20:H20"/>
    <mergeCell ref="I20:J20"/>
    <mergeCell ref="B40:E40"/>
    <mergeCell ref="G40:H40"/>
    <mergeCell ref="I40:J40"/>
    <mergeCell ref="B22:E22"/>
    <mergeCell ref="G22:H22"/>
    <mergeCell ref="I22:J22"/>
    <mergeCell ref="B24:E24"/>
    <mergeCell ref="G24:H24"/>
    <mergeCell ref="I24:J24"/>
    <mergeCell ref="B19:E19"/>
    <mergeCell ref="B21:E21"/>
    <mergeCell ref="G26:H26"/>
    <mergeCell ref="I26:J26"/>
    <mergeCell ref="B27:E27"/>
    <mergeCell ref="G27:H27"/>
    <mergeCell ref="I27:J27"/>
    <mergeCell ref="B28:E28"/>
    <mergeCell ref="G28:H28"/>
    <mergeCell ref="G29:H29"/>
    <mergeCell ref="I29:J29"/>
    <mergeCell ref="B29:E29"/>
    <mergeCell ref="I28:J28"/>
    <mergeCell ref="B32:E32"/>
    <mergeCell ref="G32:H32"/>
    <mergeCell ref="I32:J32"/>
    <mergeCell ref="B31:E31"/>
    <mergeCell ref="G31:H31"/>
    <mergeCell ref="I31:J31"/>
    <mergeCell ref="B30:E30"/>
    <mergeCell ref="G30:H30"/>
    <mergeCell ref="I30:J30"/>
    <mergeCell ref="B33:E33"/>
    <mergeCell ref="G33:H33"/>
    <mergeCell ref="I33:J33"/>
    <mergeCell ref="B39:E39"/>
    <mergeCell ref="G39:H39"/>
    <mergeCell ref="I39:J39"/>
    <mergeCell ref="B34:H34"/>
    <mergeCell ref="I34:J34"/>
    <mergeCell ref="B36:J36"/>
    <mergeCell ref="B37:E37"/>
    <mergeCell ref="G37:H37"/>
    <mergeCell ref="I37:J37"/>
    <mergeCell ref="B38:E38"/>
    <mergeCell ref="G38:H38"/>
    <mergeCell ref="I38:J38"/>
    <mergeCell ref="B45:E45"/>
    <mergeCell ref="G45:H45"/>
    <mergeCell ref="I45:J45"/>
    <mergeCell ref="B46:E46"/>
    <mergeCell ref="G46:H46"/>
    <mergeCell ref="I46:J46"/>
    <mergeCell ref="B47:E47"/>
    <mergeCell ref="G47:H47"/>
    <mergeCell ref="I47:J47"/>
    <mergeCell ref="B48:E48"/>
    <mergeCell ref="G48:H48"/>
    <mergeCell ref="I48:J48"/>
    <mergeCell ref="B53:I53"/>
    <mergeCell ref="B52:J52"/>
    <mergeCell ref="B49:E49"/>
    <mergeCell ref="G49:H49"/>
    <mergeCell ref="I49:J49"/>
    <mergeCell ref="B50:H50"/>
    <mergeCell ref="I50:J50"/>
    <mergeCell ref="B51:E51"/>
    <mergeCell ref="G51:H51"/>
    <mergeCell ref="I51:J51"/>
    <mergeCell ref="G44:H44"/>
    <mergeCell ref="I44:J44"/>
    <mergeCell ref="B43:E43"/>
    <mergeCell ref="B44:E44"/>
    <mergeCell ref="B41:E41"/>
    <mergeCell ref="B42:E42"/>
    <mergeCell ref="G41:H41"/>
    <mergeCell ref="I41:J41"/>
    <mergeCell ref="G42:H42"/>
    <mergeCell ref="I42:J42"/>
    <mergeCell ref="G43:H43"/>
    <mergeCell ref="I43:J43"/>
  </mergeCells>
  <hyperlinks>
    <hyperlink ref="C6" r:id="rId1" display="https://dir.texas.gov/contracts/dir-tele-ctsa-002" xr:uid="{D9AD0120-2A2B-46C6-9E6E-55B3857633E7}"/>
    <hyperlink ref="B60" r:id="rId2" xr:uid="{AE123AE7-D9BD-4AD1-9EBD-D94DAF9A481B}"/>
  </hyperlinks>
  <pageMargins left="0.25" right="0.25" top="0.75" bottom="0.75" header="0.3" footer="0.3"/>
  <pageSetup scale="74"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Quoted</vt:lpstr>
    </vt:vector>
  </TitlesOfParts>
  <Company>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jn5844</dc:creator>
  <cp:lastModifiedBy>Marc Sepulveda</cp:lastModifiedBy>
  <cp:lastPrinted>2023-02-17T19:37:40Z</cp:lastPrinted>
  <dcterms:created xsi:type="dcterms:W3CDTF">2007-05-24T21:46:11Z</dcterms:created>
  <dcterms:modified xsi:type="dcterms:W3CDTF">2024-04-05T19:25:20Z</dcterms:modified>
</cp:coreProperties>
</file>